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ebp" ContentType="image/webp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priétaire\Desktop\CHRIS\2025\12_2025\"/>
    </mc:Choice>
  </mc:AlternateContent>
  <xr:revisionPtr revIDLastSave="37" documentId="13_ncr:1_{158B1BCD-A8F1-4D12-91A4-92BB0A355544}" xr6:coauthVersionLast="47" xr6:coauthVersionMax="47" xr10:uidLastSave="{86F4D6BC-4824-4FB2-B908-BDD458FE6233}"/>
  <bookViews>
    <workbookView xWindow="-108" yWindow="-108" windowWidth="23256" windowHeight="12576" firstSheet="13" activeTab="13" xr2:uid="{00000000-000D-0000-FFFF-FFFF00000000}"/>
  </bookViews>
  <sheets>
    <sheet name="S37 GOU" sheetId="6" state="hidden" r:id="rId1"/>
    <sheet name="S38 DEJ" sheetId="4" state="hidden" r:id="rId2"/>
    <sheet name="S38 GOU" sheetId="7" state="hidden" r:id="rId3"/>
    <sheet name="S39 DEJ" sheetId="2" state="hidden" r:id="rId4"/>
    <sheet name="S39 GOU" sheetId="8" state="hidden" r:id="rId5"/>
    <sheet name="S40 DEJ" sheetId="11" state="hidden" r:id="rId6"/>
    <sheet name="S40 GOU" sheetId="12" state="hidden" r:id="rId7"/>
    <sheet name="S49-DEJ" sheetId="13" r:id="rId8"/>
    <sheet name="S50-DEJ" sheetId="15" r:id="rId9"/>
    <sheet name="S51-DEJ" sheetId="17" r:id="rId10"/>
    <sheet name="S37 DEJ" sheetId="3" state="hidden" r:id="rId11"/>
    <sheet name="S52-DEJ" sheetId="1" r:id="rId12"/>
    <sheet name="S53-DEJ" sheetId="23" r:id="rId13"/>
    <sheet name="Allergènes" sheetId="22" r:id="rId14"/>
  </sheets>
  <definedNames>
    <definedName name="_xlnm.Print_Titles" localSheetId="13">Allergènes!$1:$2</definedName>
    <definedName name="_xlnm.Print_Area" localSheetId="13">Allergènes!$A$1:$O$145</definedName>
    <definedName name="_xlnm.Print_Area" localSheetId="10">'S37 DEJ'!$A$1:$F$28</definedName>
    <definedName name="_xlnm.Print_Area" localSheetId="0">'S37 GOU'!$A$1:$F$22</definedName>
    <definedName name="_xlnm.Print_Area" localSheetId="1">'S38 DEJ'!$A$1:$F$28</definedName>
    <definedName name="_xlnm.Print_Area" localSheetId="2">'S38 GOU'!$A$1:$F$22</definedName>
    <definedName name="_xlnm.Print_Area" localSheetId="3">'S39 DEJ'!$A$1:$F$28</definedName>
    <definedName name="_xlnm.Print_Area" localSheetId="4">'S39 GOU'!$A$1:$F$22</definedName>
    <definedName name="_xlnm.Print_Area" localSheetId="5">'S40 DEJ'!$A$1:$F$28</definedName>
    <definedName name="_xlnm.Print_Area" localSheetId="6">'S40 GOU'!$A$1:$F$22</definedName>
    <definedName name="_xlnm.Print_Area" localSheetId="7">'S49-DEJ'!$A$1:$F$26</definedName>
    <definedName name="_xlnm.Print_Area" localSheetId="8">'S50-DEJ'!$A$1:$F$27</definedName>
    <definedName name="_xlnm.Print_Area" localSheetId="9">'S51-DEJ'!$A$1:$F$26</definedName>
    <definedName name="_xlnm.Print_Area" localSheetId="11">'S52-DEJ'!$A$1:$F$26</definedName>
    <definedName name="_xlnm.Print_Area" localSheetId="12">'S53-DEJ'!$A$1:$F$26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5" i="22" l="1"/>
  <c r="A80" i="22"/>
  <c r="A75" i="22"/>
  <c r="A63" i="22"/>
  <c r="A70" i="22"/>
  <c r="A98" i="22"/>
  <c r="A69" i="22"/>
  <c r="A34" i="22" l="1"/>
  <c r="A8" i="22"/>
  <c r="A7" i="22"/>
  <c r="A6" i="22"/>
  <c r="A5" i="22"/>
  <c r="F22" i="23" l="1"/>
  <c r="C22" i="23"/>
  <c r="B22" i="23"/>
  <c r="F21" i="23"/>
  <c r="D21" i="23"/>
  <c r="C21" i="23"/>
  <c r="B21" i="23"/>
  <c r="D14" i="23"/>
  <c r="D19" i="23" s="1"/>
  <c r="D22" i="23" s="1"/>
  <c r="C14" i="23"/>
  <c r="B14" i="23"/>
  <c r="D14" i="1"/>
  <c r="D19" i="1" s="1"/>
  <c r="D22" i="1" s="1"/>
  <c r="C14" i="1"/>
  <c r="F21" i="1"/>
  <c r="D21" i="1"/>
  <c r="C21" i="1"/>
  <c r="B21" i="1"/>
  <c r="B22" i="1"/>
  <c r="B14" i="1"/>
  <c r="E22" i="17"/>
  <c r="E14" i="17"/>
  <c r="D22" i="17"/>
  <c r="C22" i="17"/>
  <c r="C14" i="17"/>
  <c r="B22" i="17"/>
  <c r="B14" i="17"/>
  <c r="E21" i="17"/>
  <c r="D21" i="17"/>
  <c r="C21" i="17"/>
  <c r="B21" i="17"/>
  <c r="F22" i="15"/>
  <c r="E22" i="15"/>
  <c r="D22" i="15"/>
  <c r="C22" i="15"/>
  <c r="B22" i="15"/>
  <c r="F14" i="15"/>
  <c r="E14" i="15"/>
  <c r="D14" i="15"/>
  <c r="C14" i="15"/>
  <c r="B14" i="15"/>
  <c r="C21" i="15"/>
  <c r="F14" i="13"/>
  <c r="E14" i="13"/>
  <c r="D14" i="13"/>
  <c r="C14" i="13"/>
  <c r="B14" i="13"/>
  <c r="B22" i="13"/>
  <c r="C22" i="13"/>
  <c r="D22" i="13"/>
  <c r="E22" i="13"/>
  <c r="F22" i="13"/>
  <c r="F21" i="13"/>
  <c r="E21" i="13"/>
  <c r="D21" i="13"/>
  <c r="C21" i="13"/>
  <c r="B21" i="13"/>
  <c r="A101" i="22"/>
  <c r="A99" i="22"/>
  <c r="A74" i="22"/>
  <c r="A73" i="22"/>
  <c r="A72" i="22"/>
  <c r="A66" i="22"/>
  <c r="A44" i="22"/>
  <c r="A42" i="22"/>
  <c r="A15" i="22"/>
  <c r="A13" i="22"/>
  <c r="F22" i="1"/>
  <c r="C22" i="1"/>
  <c r="F21" i="15"/>
  <c r="E21" i="15"/>
  <c r="D21" i="15"/>
  <c r="B21" i="15"/>
  <c r="A93" i="22" l="1"/>
  <c r="A92" i="22"/>
  <c r="A36" i="22"/>
  <c r="A27" i="22"/>
  <c r="A26" i="22"/>
  <c r="A25" i="22"/>
  <c r="A24" i="22"/>
  <c r="A23" i="22"/>
  <c r="A149" i="22" l="1"/>
  <c r="A148" i="22"/>
  <c r="A147" i="22"/>
  <c r="A91" i="22"/>
  <c r="A65" i="22"/>
  <c r="A64" i="22"/>
  <c r="A35" i="22"/>
  <c r="A158" i="22" l="1"/>
  <c r="A95" i="22"/>
  <c r="A67" i="22"/>
  <c r="A41" i="22"/>
  <c r="A38" i="22"/>
  <c r="A11" i="22"/>
  <c r="A169" i="22"/>
  <c r="A168" i="22"/>
  <c r="A167" i="22"/>
  <c r="A166" i="22"/>
  <c r="A165" i="22"/>
  <c r="A164" i="22"/>
  <c r="A163" i="22"/>
  <c r="A162" i="22"/>
  <c r="A161" i="22"/>
  <c r="A160" i="22"/>
  <c r="A159" i="22"/>
  <c r="A157" i="22"/>
  <c r="A156" i="22"/>
  <c r="A155" i="22"/>
  <c r="A154" i="22"/>
  <c r="A153" i="22"/>
  <c r="A152" i="22"/>
  <c r="A151" i="22"/>
  <c r="A150" i="22"/>
  <c r="A96" i="22"/>
  <c r="A94" i="22"/>
  <c r="A71" i="22"/>
  <c r="A141" i="22" l="1"/>
  <c r="A140" i="22"/>
  <c r="A139" i="22"/>
  <c r="A138" i="22"/>
  <c r="A137" i="22"/>
  <c r="A136" i="22"/>
  <c r="A135" i="22"/>
  <c r="A134" i="22"/>
  <c r="A133" i="22"/>
  <c r="A132" i="22"/>
  <c r="A131" i="22"/>
  <c r="A130" i="22"/>
  <c r="A129" i="22"/>
  <c r="A128" i="22"/>
  <c r="A127" i="22"/>
  <c r="A126" i="22"/>
  <c r="A125" i="22"/>
  <c r="A124" i="22"/>
  <c r="A123" i="22"/>
  <c r="A122" i="22"/>
  <c r="A121" i="22"/>
  <c r="A120" i="22"/>
  <c r="A119" i="22"/>
  <c r="A118" i="22"/>
  <c r="A97" i="22"/>
  <c r="A68" i="22"/>
  <c r="A40" i="22"/>
  <c r="A39" i="22"/>
  <c r="A37" i="22"/>
  <c r="A12" i="22"/>
  <c r="A10" i="22"/>
  <c r="A9" i="22"/>
  <c r="A113" i="22" l="1"/>
  <c r="A112" i="22"/>
  <c r="A111" i="22"/>
  <c r="A110" i="22"/>
  <c r="A109" i="22"/>
  <c r="A108" i="22"/>
  <c r="A107" i="22"/>
  <c r="A106" i="22"/>
  <c r="A105" i="22"/>
  <c r="A104" i="22"/>
  <c r="A103" i="22"/>
  <c r="A102" i="22"/>
  <c r="A100" i="22"/>
  <c r="A84" i="22"/>
  <c r="A83" i="22"/>
  <c r="A82" i="22"/>
  <c r="A81" i="22"/>
  <c r="A79" i="22"/>
  <c r="A78" i="22"/>
  <c r="A77" i="22"/>
  <c r="A76" i="22"/>
  <c r="A62" i="22"/>
  <c r="A61" i="22"/>
  <c r="A56" i="22"/>
  <c r="A55" i="22"/>
  <c r="A54" i="22"/>
  <c r="A53" i="22"/>
  <c r="A52" i="22"/>
  <c r="A51" i="22"/>
  <c r="A50" i="22"/>
  <c r="A49" i="22"/>
  <c r="A48" i="22"/>
  <c r="A47" i="22"/>
  <c r="A46" i="22"/>
  <c r="A45" i="22"/>
  <c r="A43" i="22"/>
  <c r="A33" i="22"/>
  <c r="A22" i="22"/>
  <c r="A21" i="22"/>
  <c r="A20" i="22"/>
  <c r="A19" i="22"/>
  <c r="A18" i="22"/>
  <c r="A17" i="22"/>
  <c r="A16" i="22"/>
  <c r="A14" i="22"/>
  <c r="F15" i="12" l="1"/>
  <c r="F13" i="11"/>
  <c r="F22" i="11"/>
  <c r="E12" i="11"/>
  <c r="C12" i="11"/>
  <c r="D13" i="11"/>
  <c r="E13" i="2"/>
  <c r="D13" i="2"/>
  <c r="C13" i="11"/>
  <c r="C15" i="11"/>
  <c r="D15" i="11"/>
  <c r="E15" i="11"/>
  <c r="F15" i="11"/>
  <c r="B15" i="11"/>
  <c r="B13" i="2"/>
  <c r="F15" i="2"/>
  <c r="E15" i="2"/>
  <c r="D15" i="2"/>
  <c r="C15" i="2"/>
  <c r="B15" i="2"/>
  <c r="A3" i="8"/>
  <c r="A3" i="12" l="1"/>
  <c r="A2" i="12"/>
</calcChain>
</file>

<file path=xl/sharedStrings.xml><?xml version="1.0" encoding="utf-8"?>
<sst xmlns="http://schemas.openxmlformats.org/spreadsheetml/2006/main" count="817" uniqueCount="273">
  <si>
    <t>GOUTERS</t>
  </si>
  <si>
    <t>Du 7 septembre au 11 septembre 2020</t>
  </si>
  <si>
    <t>Découverte de la Figue</t>
  </si>
  <si>
    <r>
      <t xml:space="preserve">Tous les repas (entrées plats compotes) sont "FAIT MAISON" à partir de produits frais exclusivement </t>
    </r>
    <r>
      <rPr>
        <b/>
        <sz val="11"/>
        <color rgb="FF990033"/>
        <rFont val="Calibri"/>
        <family val="2"/>
        <scheme val="minor"/>
      </rPr>
      <t xml:space="preserve">(à l'exception des laitages fromages jus et biscuits) </t>
    </r>
    <r>
      <rPr>
        <b/>
        <sz val="14"/>
        <color rgb="FF990033"/>
        <rFont val="Calibri"/>
        <family val="2"/>
        <scheme val="minor"/>
      </rPr>
      <t>et majoritairement locaux</t>
    </r>
    <r>
      <rPr>
        <b/>
        <sz val="11"/>
        <color rgb="FF990033"/>
        <rFont val="Calibri"/>
        <family val="2"/>
        <scheme val="minor"/>
      </rPr>
      <t xml:space="preserve"> (à l'exeption des poissons, bananes, laitages etc.)</t>
    </r>
  </si>
  <si>
    <t>Lundi</t>
  </si>
  <si>
    <t>Mardi</t>
  </si>
  <si>
    <t>Mercredi</t>
  </si>
  <si>
    <t>Jeudi</t>
  </si>
  <si>
    <t>Vendredi</t>
  </si>
  <si>
    <t xml:space="preserve">
Grands </t>
  </si>
  <si>
    <t>Compote de Poire</t>
  </si>
  <si>
    <t>Fruit de saison</t>
  </si>
  <si>
    <t>Pain</t>
  </si>
  <si>
    <t>Yaourt nature</t>
  </si>
  <si>
    <t>Semoule au lait</t>
  </si>
  <si>
    <t>Gateau fourré aux fruits</t>
  </si>
  <si>
    <t>Cracottes multicéréales</t>
  </si>
  <si>
    <t>Fromage fondu ail et fines herbes</t>
  </si>
  <si>
    <t>Petit Beurre au chocolat</t>
  </si>
  <si>
    <t>Emmental</t>
  </si>
  <si>
    <t xml:space="preserve">
Moyens &amp; Bébés</t>
  </si>
  <si>
    <t>Compote de Pomme</t>
  </si>
  <si>
    <t xml:space="preserve">Petit Suisse  </t>
  </si>
  <si>
    <t>Petit Beurre</t>
  </si>
  <si>
    <t>Biscuit bébé</t>
  </si>
  <si>
    <t>Boudoir</t>
  </si>
  <si>
    <t>Bio (en vert non gras)</t>
  </si>
  <si>
    <t>Pêche 
Durable</t>
  </si>
  <si>
    <t>Indication géographique protégée</t>
  </si>
  <si>
    <t>Label 
Rouge</t>
  </si>
  <si>
    <t>Bio et Fait Maison (en vert et gras)</t>
  </si>
  <si>
    <t xml:space="preserve">Manipulant tous types d’aliments dans notre atelier de cuisine, traces possibles d'allergènes </t>
  </si>
  <si>
    <t>Pour les bébés et moyens : purées de carottes en complément possibles</t>
  </si>
  <si>
    <t>DEJEUNERS</t>
  </si>
  <si>
    <t>Du 14 septembre au 18 septembre 2020</t>
  </si>
  <si>
    <t>Découverte de la Chayotte</t>
  </si>
  <si>
    <t xml:space="preserve">
Grands 
Texture "Morceaux"</t>
  </si>
  <si>
    <t>Salade verte</t>
  </si>
  <si>
    <t>Salade de Quinoa aux petits légumes</t>
  </si>
  <si>
    <t>Salade de Melons et Pastèques à la menthe</t>
  </si>
  <si>
    <t>Aubergines à la parmesane et sauté de veau</t>
  </si>
  <si>
    <r>
      <t xml:space="preserve">Courge au romarin riz de Camargue et </t>
    </r>
    <r>
      <rPr>
        <sz val="11"/>
        <color rgb="FF660033"/>
        <rFont val="Calibri"/>
        <family val="2"/>
      </rPr>
      <t xml:space="preserve">filet de saumon </t>
    </r>
  </si>
  <si>
    <r>
      <t xml:space="preserve">Couscouuuuus de bœuf </t>
    </r>
    <r>
      <rPr>
        <b/>
        <sz val="9"/>
        <color rgb="FF00B050"/>
        <rFont val="Calibri"/>
        <family val="2"/>
      </rPr>
      <t>(carottes courgettes navets tomates courge céleri paprika coriandre 4 épices)</t>
    </r>
  </si>
  <si>
    <r>
      <t xml:space="preserve">Chayottes et Courgettes boulgour  aux petits oignons et </t>
    </r>
    <r>
      <rPr>
        <sz val="11"/>
        <color rgb="FF660033"/>
        <rFont val="Calibri"/>
        <family val="2"/>
      </rPr>
      <t xml:space="preserve">filet de Cabillaud </t>
    </r>
  </si>
  <si>
    <t>Carottes et champignons pommes de terre et filet de poulet</t>
  </si>
  <si>
    <t xml:space="preserve">Bleu d’Auvergne </t>
  </si>
  <si>
    <t xml:space="preserve">Yaourt </t>
  </si>
  <si>
    <t xml:space="preserve">Mimolette </t>
  </si>
  <si>
    <t>Compote Pomme Figue Orange</t>
  </si>
  <si>
    <t>Compote Pomme Melon Menthe</t>
  </si>
  <si>
    <t xml:space="preserve">
Moyens Texture 
"Ecrasé"</t>
  </si>
  <si>
    <t>Couscouuuuus de bœuf</t>
  </si>
  <si>
    <r>
      <t>Chayottes et Courgettes boulgour  aux petits oignons et</t>
    </r>
    <r>
      <rPr>
        <sz val="11"/>
        <color rgb="FF660033"/>
        <rFont val="Calibri"/>
        <family val="2"/>
      </rPr>
      <t xml:space="preserve"> filet de Cabillaud </t>
    </r>
  </si>
  <si>
    <t xml:space="preserve">Petit Suisse </t>
  </si>
  <si>
    <t>Yaourt  nature</t>
  </si>
  <si>
    <t xml:space="preserve">Fromage blanc nature </t>
  </si>
  <si>
    <t>Compote Banane Poire Passiflore</t>
  </si>
  <si>
    <t>Compote Pomme Prune Questche</t>
  </si>
  <si>
    <t>Compote Poire Gingembre</t>
  </si>
  <si>
    <t xml:space="preserve">Compote Pomme Raisin Cannelle </t>
  </si>
  <si>
    <t xml:space="preserve">
Bébés Texture "Purée"</t>
  </si>
  <si>
    <t>Mixé de Veau</t>
  </si>
  <si>
    <t>Mixé de Saumon</t>
  </si>
  <si>
    <t xml:space="preserve">Mixé de Bœuf </t>
  </si>
  <si>
    <t>Mixé de Cabillaud</t>
  </si>
  <si>
    <t xml:space="preserve">Mixé de Poulet </t>
  </si>
  <si>
    <t>Purée de Brocolis</t>
  </si>
  <si>
    <t>Purée de Courges</t>
  </si>
  <si>
    <t>Purée de Courgettes</t>
  </si>
  <si>
    <t>Purée de Chayotte</t>
  </si>
  <si>
    <t>Purée de Blanc de poireau</t>
  </si>
  <si>
    <t>Purée de pommes de terre</t>
  </si>
  <si>
    <t>Purée de patates douces</t>
  </si>
  <si>
    <t>Compote de Pommes</t>
  </si>
  <si>
    <t>Compote de Poires</t>
  </si>
  <si>
    <t>Compote Poire</t>
  </si>
  <si>
    <t>Compote Pomme Pastèque Menthe</t>
  </si>
  <si>
    <t>Jus multifruit</t>
  </si>
  <si>
    <t>Yaourt ar. À la vanille</t>
  </si>
  <si>
    <t>Tapioca au lait</t>
  </si>
  <si>
    <t>Fromage frais à tartiner</t>
  </si>
  <si>
    <t>Biscotte</t>
  </si>
  <si>
    <t>Fromage blanc</t>
  </si>
  <si>
    <t>Du 21 septembre au 25 septembre 2020</t>
  </si>
  <si>
    <t>Découverte du Melon Canari</t>
  </si>
  <si>
    <t>Carottes râpées au jus de citron</t>
  </si>
  <si>
    <t xml:space="preserve">Melon à la féta  et aneth  </t>
  </si>
  <si>
    <r>
      <t>Courgettes pommes de terre au pesto et</t>
    </r>
    <r>
      <rPr>
        <sz val="11"/>
        <color rgb="FF660033"/>
        <rFont val="Calibri"/>
        <family val="2"/>
      </rPr>
      <t xml:space="preserve"> filet de saumon </t>
    </r>
  </si>
  <si>
    <t>Veau Marengo revisité</t>
  </si>
  <si>
    <t>Pâtisson courgettes coquillettes au basilic et filet de poulet</t>
  </si>
  <si>
    <t>Courge butternut quinoa à l'échalotte et filet de bœuf à la coriandre</t>
  </si>
  <si>
    <r>
      <t>Ratatouille de légumes boulgour</t>
    </r>
    <r>
      <rPr>
        <sz val="10"/>
        <color rgb="FF660033"/>
        <rFont val="Calibri"/>
        <family val="2"/>
      </rPr>
      <t xml:space="preserve"> et dos de Cabillaud</t>
    </r>
  </si>
  <si>
    <t xml:space="preserve">Coulommier </t>
  </si>
  <si>
    <t>Mimolette</t>
  </si>
  <si>
    <t>Compote Pomme Pastèque Eucalyptus</t>
  </si>
  <si>
    <t>Compote Poire Réglisse</t>
  </si>
  <si>
    <t>Compote Pomme Melon Canari</t>
  </si>
  <si>
    <t>Compote Pomme Raisin Cardamome</t>
  </si>
  <si>
    <t>Compote Banane Pomme Epices</t>
  </si>
  <si>
    <t>Mixé de Poulet</t>
  </si>
  <si>
    <t>Purée de Pâtisson</t>
  </si>
  <si>
    <t>Purée de Courge butternut</t>
  </si>
  <si>
    <t>Purée de Haricots verts</t>
  </si>
  <si>
    <t>Compote de Pommes ou Compote Pomme Melon Canari</t>
  </si>
  <si>
    <t>Fruits de saison</t>
  </si>
  <si>
    <t>Confiture</t>
  </si>
  <si>
    <t>Compote Pomme Melon</t>
  </si>
  <si>
    <t>Petit Suisse</t>
  </si>
  <si>
    <t>Fromage Blanc</t>
  </si>
  <si>
    <t>Verre de lait</t>
  </si>
  <si>
    <t>Biscuit Bébé</t>
  </si>
  <si>
    <t>Palmier</t>
  </si>
  <si>
    <t>Quignon de pain</t>
  </si>
  <si>
    <t>Du 28 septembre au 2 octobre 2020</t>
  </si>
  <si>
    <t>Découverte de la Patate Douce</t>
  </si>
  <si>
    <t>Tomates Mozzarella  pointe de basilic</t>
  </si>
  <si>
    <t>Salade de Pâtes</t>
  </si>
  <si>
    <t>Courge spaghetti et semoule aux poivrons et sauté de veau</t>
  </si>
  <si>
    <t>Courgettes patate douce et filet de saumon</t>
  </si>
  <si>
    <t>Carottes au curry pommes de terre et poulet tandoori</t>
  </si>
  <si>
    <t>Légumes d'été pâtes à la cardamome et filet de bœuf</t>
  </si>
  <si>
    <t>Potiron boulgour et dos de Cabillaud</t>
  </si>
  <si>
    <t>Bleu d'Auvergne</t>
  </si>
  <si>
    <t xml:space="preserve">Compote Poire Verveine </t>
  </si>
  <si>
    <t>Compote Pomme Melon Vanille</t>
  </si>
  <si>
    <t>Compote Banane Pomme Citronnelle</t>
  </si>
  <si>
    <t>Compote Pomme Prune Menthe</t>
  </si>
  <si>
    <t>Purée de Courge Spaghetti</t>
  </si>
  <si>
    <t>Purée de Blanc de Poireau</t>
  </si>
  <si>
    <t>Purée de Potiron</t>
  </si>
  <si>
    <t>Fromage fondu nature</t>
  </si>
  <si>
    <t>Barquette à la fraise</t>
  </si>
  <si>
    <t>Madeleines</t>
  </si>
  <si>
    <t>MENUS</t>
  </si>
  <si>
    <t>Du 01 au 05 Décembre 2025</t>
  </si>
  <si>
    <t>Découverte des fruits de la passion</t>
  </si>
  <si>
    <t>Salade de Courge à léchalote, citron et persil</t>
  </si>
  <si>
    <t>Salade de chou-fleur aux agrumes</t>
  </si>
  <si>
    <t>Soupe de lentilles corail</t>
  </si>
  <si>
    <t>Poëllée de brocolis, riz au cumin et pois chiches au paprika doux</t>
  </si>
  <si>
    <r>
      <t xml:space="preserve">Chou-fleur en persillade, quinoa au bouillon de légume et </t>
    </r>
    <r>
      <rPr>
        <sz val="14"/>
        <color rgb="FF660033"/>
        <rFont val="Calibri"/>
        <family val="2"/>
      </rPr>
      <t xml:space="preserve"> poisson  du jour</t>
    </r>
    <r>
      <rPr>
        <b/>
        <sz val="14"/>
        <color rgb="FFED7D31"/>
        <rFont val="Calibri"/>
        <family val="2"/>
      </rPr>
      <t xml:space="preserve">* </t>
    </r>
    <r>
      <rPr>
        <b/>
        <sz val="14"/>
        <color rgb="FF00B050"/>
        <rFont val="Calibri"/>
        <family val="2"/>
      </rPr>
      <t xml:space="preserve">à la crème </t>
    </r>
    <r>
      <rPr>
        <b/>
        <sz val="14"/>
        <color rgb="FFED7D31"/>
        <rFont val="Calibri"/>
        <family val="2"/>
      </rPr>
      <t xml:space="preserve"> (lait)</t>
    </r>
    <r>
      <rPr>
        <b/>
        <sz val="14"/>
        <color rgb="FF00B050"/>
        <rFont val="Calibri"/>
        <family val="2"/>
      </rPr>
      <t xml:space="preserve"> de curcuma</t>
    </r>
  </si>
  <si>
    <t>Courge butternut, polenta au jus de coco et  poulet</t>
  </si>
  <si>
    <r>
      <t xml:space="preserve">Pot au feu de la mer (carottes, poireaux, pommes de terre, oignons) et </t>
    </r>
    <r>
      <rPr>
        <sz val="14"/>
        <color rgb="FF660033"/>
        <rFont val="Calibri"/>
        <family val="2"/>
      </rPr>
      <t>poisson  du jour</t>
    </r>
    <r>
      <rPr>
        <b/>
        <sz val="14"/>
        <color rgb="FFED7D31"/>
        <rFont val="Calibri"/>
        <family val="2"/>
      </rPr>
      <t>*</t>
    </r>
  </si>
  <si>
    <r>
      <t>Méli-mélo de légumes racines  (Betteraves, radis, céleri rave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>)</t>
    </r>
    <r>
      <rPr>
        <b/>
        <sz val="14"/>
        <color rgb="FFED7D31"/>
        <rFont val="Calibri"/>
        <family val="2"/>
      </rPr>
      <t xml:space="preserve"> </t>
    </r>
    <r>
      <rPr>
        <b/>
        <sz val="14"/>
        <color rgb="FF00B050"/>
        <rFont val="Calibri"/>
        <family val="2"/>
      </rPr>
      <t>Pâtes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semi-complètes au fromage</t>
    </r>
    <r>
      <rPr>
        <b/>
        <sz val="14"/>
        <color rgb="FFED7D31"/>
        <rFont val="Calibri"/>
        <family val="2"/>
      </rPr>
      <t xml:space="preserve"> (lait)</t>
    </r>
    <r>
      <rPr>
        <b/>
        <sz val="14"/>
        <color rgb="FF00B050"/>
        <rFont val="Calibri"/>
        <family val="2"/>
      </rPr>
      <t xml:space="preserve"> et  sauté de bœuf</t>
    </r>
  </si>
  <si>
    <t>Compote Pomme Fruits de la Passion</t>
  </si>
  <si>
    <t>Compote Pomme Clémentine Vanille</t>
  </si>
  <si>
    <t>Compote Pomme Mangue Citron Vert</t>
  </si>
  <si>
    <t>Compote Pomme Banane</t>
  </si>
  <si>
    <t>Compote Pomme Poire Cacao</t>
  </si>
  <si>
    <t>Poëllée de brocolis, riz au cumin et filet de dinde</t>
  </si>
  <si>
    <r>
      <t xml:space="preserve">Chou-fleur en persillade, quinoa au bouillon de légume et </t>
    </r>
    <r>
      <rPr>
        <sz val="14"/>
        <color rgb="FF660033"/>
        <rFont val="Calibri"/>
        <family val="2"/>
      </rPr>
      <t xml:space="preserve"> poisson  du jour</t>
    </r>
    <r>
      <rPr>
        <b/>
        <sz val="14"/>
        <color rgb="FFED7D31"/>
        <rFont val="Calibri"/>
        <family val="2"/>
      </rPr>
      <t xml:space="preserve">* </t>
    </r>
    <r>
      <rPr>
        <b/>
        <sz val="14"/>
        <color rgb="FF00B050"/>
        <rFont val="Calibri"/>
        <family val="2"/>
      </rPr>
      <t xml:space="preserve">à la crème </t>
    </r>
    <r>
      <rPr>
        <b/>
        <sz val="14"/>
        <color rgb="FFED7D31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 de curcuma</t>
    </r>
  </si>
  <si>
    <t xml:space="preserve">Mixé de Dinde </t>
  </si>
  <si>
    <r>
      <t>Mixé de Poisson du jour</t>
    </r>
    <r>
      <rPr>
        <b/>
        <sz val="14"/>
        <color rgb="FFED7D31"/>
        <rFont val="Calibri"/>
        <family val="2"/>
      </rPr>
      <t>*</t>
    </r>
  </si>
  <si>
    <t xml:space="preserve">Mixé de Poulet  </t>
  </si>
  <si>
    <t xml:space="preserve">Mixé de Boeuf  </t>
  </si>
  <si>
    <t>Purée de Chou-fleur</t>
  </si>
  <si>
    <t>Purée de Courge</t>
  </si>
  <si>
    <t>Purée de Carotte</t>
  </si>
  <si>
    <t>Purée de Betterave</t>
  </si>
  <si>
    <t>Compote Pomme</t>
  </si>
  <si>
    <t>Compote Pomme  Clémentine</t>
  </si>
  <si>
    <t>Compote Pomme Mangue</t>
  </si>
  <si>
    <t>Compote Pomme Poire</t>
  </si>
  <si>
    <t>Introduction</t>
  </si>
  <si>
    <t xml:space="preserve">     Bio (en vert non gras)</t>
  </si>
  <si>
    <t>Tous les Poissons : NON BIO</t>
  </si>
  <si>
    <t>Recette végétarienne</t>
  </si>
  <si>
    <r>
      <t xml:space="preserve">(lait) </t>
    </r>
    <r>
      <rPr>
        <sz val="9"/>
        <color rgb="FFED7D31"/>
        <rFont val="Calibri"/>
        <family val="2"/>
        <scheme val="minor"/>
      </rPr>
      <t>ou</t>
    </r>
    <r>
      <rPr>
        <b/>
        <sz val="9"/>
        <color rgb="FFED7D31"/>
        <rFont val="Calibri"/>
        <family val="2"/>
        <scheme val="minor"/>
      </rPr>
      <t xml:space="preserve"> </t>
    </r>
    <r>
      <rPr>
        <sz val="9"/>
        <color rgb="FFED7D31"/>
        <rFont val="Calibri"/>
        <family val="2"/>
        <scheme val="minor"/>
      </rPr>
      <t>*</t>
    </r>
    <r>
      <rPr>
        <b/>
        <sz val="9"/>
        <color rgb="FFED7D31"/>
        <rFont val="Calibri"/>
        <family val="2"/>
        <scheme val="minor"/>
      </rPr>
      <t xml:space="preserve"> </t>
    </r>
    <r>
      <rPr>
        <sz val="9"/>
        <color rgb="FFED7D31"/>
        <rFont val="Calibri"/>
        <family val="2"/>
        <scheme val="minor"/>
      </rPr>
      <t>Allergènes à déclaration obligatoire</t>
    </r>
  </si>
  <si>
    <t>Toutes nos viandes sont d'origine française</t>
  </si>
  <si>
    <t>Du 08 au 12 Décembre 2025</t>
  </si>
  <si>
    <t>Découverte de la châtaigne</t>
  </si>
  <si>
    <r>
      <t>Cake aux olives</t>
    </r>
    <r>
      <rPr>
        <b/>
        <sz val="14"/>
        <color rgb="FFED7D31"/>
        <rFont val="Calibri"/>
        <family val="2"/>
      </rPr>
      <t>* (lait, oeuf)</t>
    </r>
  </si>
  <si>
    <t>Soupe de Potimarron</t>
  </si>
  <si>
    <r>
      <t>Salade de betteraves, pommes de terre et fromage frais</t>
    </r>
    <r>
      <rPr>
        <b/>
        <sz val="14"/>
        <color rgb="FFED7D31"/>
        <rFont val="Calibri"/>
        <family val="2"/>
      </rPr>
      <t xml:space="preserve"> (lait)</t>
    </r>
  </si>
  <si>
    <r>
      <t>Carottes à la cardamome, boulgour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à l'huile d'olive et </t>
    </r>
    <r>
      <rPr>
        <sz val="14"/>
        <color rgb="FF990033"/>
        <rFont val="Calibri"/>
        <family val="2"/>
      </rPr>
      <t>poisson du jour</t>
    </r>
    <r>
      <rPr>
        <b/>
        <sz val="14"/>
        <color rgb="FFED7D31"/>
        <rFont val="Calibri"/>
        <family val="2"/>
      </rPr>
      <t xml:space="preserve">* </t>
    </r>
    <r>
      <rPr>
        <b/>
        <sz val="14"/>
        <color rgb="FF00B050"/>
        <rFont val="Calibri"/>
        <family val="2"/>
      </rPr>
      <t>à l'orange</t>
    </r>
  </si>
  <si>
    <r>
      <t>Purée de courges à la vanille, semoule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aux 4 épices et lentilles vertes à la crème </t>
    </r>
    <r>
      <rPr>
        <b/>
        <sz val="14"/>
        <color rgb="FFED7D31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 et aux oignons</t>
    </r>
  </si>
  <si>
    <r>
      <t xml:space="preserve">Radis et navets à la crème </t>
    </r>
    <r>
      <rPr>
        <b/>
        <sz val="14"/>
        <color rgb="FFED7D31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, pommes de terre à la ciboulette et </t>
    </r>
    <r>
      <rPr>
        <sz val="14"/>
        <color rgb="FF990033"/>
        <rFont val="Calibri"/>
        <family val="2"/>
      </rPr>
      <t>poisson du jour</t>
    </r>
    <r>
      <rPr>
        <b/>
        <sz val="14"/>
        <color rgb="FFED7D31"/>
        <rFont val="Calibri"/>
        <family val="2"/>
      </rPr>
      <t xml:space="preserve">* </t>
    </r>
  </si>
  <si>
    <r>
      <t>Epinards à la coriandre, pâtes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et sauté de bœuf à l'estragon</t>
    </r>
  </si>
  <si>
    <t>Chou romanesco, riz à la créole et filet de poulet au coing</t>
  </si>
  <si>
    <t>Compote Pomme  Kiwi</t>
  </si>
  <si>
    <t>Compote Pomme Châtaigne</t>
  </si>
  <si>
    <t>Compote Pomme Banane Mangue</t>
  </si>
  <si>
    <t>Compote Pomme Pomelo Datte</t>
  </si>
  <si>
    <t>Compote Pomme Ananas 4 épices</t>
  </si>
  <si>
    <r>
      <t>Carottes à la cardamome, boulgour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à l'huile d'olive et </t>
    </r>
    <r>
      <rPr>
        <sz val="14"/>
        <color rgb="FF990033"/>
        <rFont val="Calibri"/>
        <family val="2"/>
      </rPr>
      <t>poisson du jour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à l'orange</t>
    </r>
  </si>
  <si>
    <r>
      <t>Purée de courges à la vanille, semoule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aux 4 épices et mixé de dinde</t>
    </r>
  </si>
  <si>
    <t xml:space="preserve">Mixé de Boeuf </t>
  </si>
  <si>
    <t>Purée de Radis</t>
  </si>
  <si>
    <t>Purée de Epinard</t>
  </si>
  <si>
    <t>Purée de Chou Romanesco</t>
  </si>
  <si>
    <t xml:space="preserve">Compote Pomme  </t>
  </si>
  <si>
    <t>Compote Pomme  Pomelo</t>
  </si>
  <si>
    <t>Compote Pomme Ananas</t>
  </si>
  <si>
    <t>Du 15 au 19 Décembre 2025</t>
  </si>
  <si>
    <t>Découverte de l'igname et Menu de fin d'année</t>
  </si>
  <si>
    <t>Soupe d'Igname à la courge</t>
  </si>
  <si>
    <r>
      <t>Salade de blé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mangue fenouil</t>
    </r>
  </si>
  <si>
    <r>
      <t xml:space="preserve">Feuilleté </t>
    </r>
    <r>
      <rPr>
        <b/>
        <sz val="14"/>
        <color rgb="FFED7D31"/>
        <rFont val="Calibri"/>
      </rPr>
      <t>*</t>
    </r>
    <r>
      <rPr>
        <b/>
        <sz val="14"/>
        <color rgb="FF00B050"/>
        <rFont val="Calibri"/>
      </rPr>
      <t xml:space="preserve">  au thym et huile d'olive (</t>
    </r>
    <r>
      <rPr>
        <b/>
        <sz val="14"/>
        <color rgb="FFED7D31"/>
        <rFont val="Calibri"/>
      </rPr>
      <t xml:space="preserve"> Blé, Lait</t>
    </r>
    <r>
      <rPr>
        <b/>
        <sz val="14"/>
        <color rgb="FF00B050"/>
        <rFont val="Calibri"/>
      </rPr>
      <t xml:space="preserve">) Houmous de Haricot Blanc </t>
    </r>
  </si>
  <si>
    <t>Kalops de bœuf (carottes, champignons) et riz pilaf</t>
  </si>
  <si>
    <r>
      <t>Chou romanesco à l'ail noir, pâtes</t>
    </r>
    <r>
      <rPr>
        <b/>
        <sz val="14"/>
        <color rgb="FFED7D31"/>
        <rFont val="Calibri"/>
        <family val="2"/>
        <scheme val="minor"/>
      </rPr>
      <t>*</t>
    </r>
    <r>
      <rPr>
        <b/>
        <sz val="14"/>
        <color rgb="FF00B050"/>
        <rFont val="Calibri"/>
        <family val="2"/>
        <scheme val="minor"/>
      </rPr>
      <t xml:space="preserve"> au citron et </t>
    </r>
    <r>
      <rPr>
        <sz val="14"/>
        <color rgb="FF660033"/>
        <rFont val="Calibri"/>
        <family val="2"/>
        <scheme val="minor"/>
      </rPr>
      <t>poisson du jour</t>
    </r>
    <r>
      <rPr>
        <b/>
        <sz val="14"/>
        <color rgb="FFED7D31"/>
        <rFont val="Calibri"/>
        <family val="2"/>
        <scheme val="minor"/>
      </rPr>
      <t>*</t>
    </r>
  </si>
  <si>
    <r>
      <t>Tartiflette de navets, pommes de terre à la crème fromagère</t>
    </r>
    <r>
      <rPr>
        <b/>
        <sz val="14"/>
        <color rgb="FFED7D31"/>
        <rFont val="Calibri"/>
        <family val="2"/>
        <scheme val="minor"/>
      </rPr>
      <t xml:space="preserve"> (lait)</t>
    </r>
    <r>
      <rPr>
        <b/>
        <sz val="14"/>
        <color rgb="FF00B050"/>
        <rFont val="Calibri"/>
        <family val="2"/>
        <scheme val="minor"/>
      </rPr>
      <t xml:space="preserve"> et filet de poulet au paprika fumé</t>
    </r>
  </si>
  <si>
    <r>
      <t xml:space="preserve">Dahl végétarien de pois cassés, poireaux fondants à la crème </t>
    </r>
    <r>
      <rPr>
        <b/>
        <sz val="14"/>
        <color rgb="FFED7D31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 et quinoa au bouillon de légumes</t>
    </r>
  </si>
  <si>
    <r>
      <t xml:space="preserve">Courge au marron, gratin de patate douce </t>
    </r>
    <r>
      <rPr>
        <b/>
        <sz val="14"/>
        <color rgb="FFED7D31"/>
        <rFont val="Calibri"/>
      </rPr>
      <t>(Lait)</t>
    </r>
    <r>
      <rPr>
        <b/>
        <sz val="14"/>
        <color rgb="FF00B050"/>
        <rFont val="Calibri"/>
      </rPr>
      <t xml:space="preserve"> et </t>
    </r>
    <r>
      <rPr>
        <sz val="14"/>
        <color rgb="FF990033"/>
        <rFont val="Calibri"/>
      </rPr>
      <t>Saumon façon Gravelax à la betterave</t>
    </r>
  </si>
  <si>
    <t>Compote Pomme Jus de coco</t>
  </si>
  <si>
    <t>Compote Pomme Poire hibiscus</t>
  </si>
  <si>
    <t>Compote Pomme Banane Badiane</t>
  </si>
  <si>
    <t>Compote Pomme Papaye</t>
  </si>
  <si>
    <t>Gâteau chocolat orange</t>
  </si>
  <si>
    <r>
      <t xml:space="preserve">Tartiflette de navets, pommes de terre à la crème fromagère </t>
    </r>
    <r>
      <rPr>
        <b/>
        <sz val="14"/>
        <color rgb="FFED7D31"/>
        <rFont val="Calibri"/>
        <family val="2"/>
        <scheme val="minor"/>
      </rPr>
      <t>(lait)</t>
    </r>
    <r>
      <rPr>
        <b/>
        <sz val="14"/>
        <color rgb="FF00B050"/>
        <rFont val="Calibri"/>
        <family val="2"/>
        <scheme val="minor"/>
      </rPr>
      <t xml:space="preserve"> et filet de poulet au paprika fumé</t>
    </r>
  </si>
  <si>
    <r>
      <t xml:space="preserve">Dahl de poireaux fondants à la crème </t>
    </r>
    <r>
      <rPr>
        <b/>
        <sz val="14"/>
        <color rgb="FFED7D31"/>
        <rFont val="Calibri"/>
        <family val="2"/>
      </rPr>
      <t>(lait)</t>
    </r>
    <r>
      <rPr>
        <b/>
        <sz val="14"/>
        <color rgb="FF00B050"/>
        <rFont val="Calibri"/>
        <family val="2"/>
      </rPr>
      <t>, quinoa au bouillon de légumes et mixé de dinde</t>
    </r>
  </si>
  <si>
    <t>Compote Pomme Clémentine</t>
  </si>
  <si>
    <t>Mixé de Bœuf</t>
  </si>
  <si>
    <r>
      <rPr>
        <sz val="14"/>
        <color rgb="FF660033"/>
        <rFont val="Calibri"/>
      </rPr>
      <t>Mixé de Poisson du jour</t>
    </r>
    <r>
      <rPr>
        <b/>
        <sz val="14"/>
        <color rgb="FFED7D31"/>
        <rFont val="Calibri"/>
      </rPr>
      <t>*</t>
    </r>
  </si>
  <si>
    <t>Mixé de Dinde</t>
  </si>
  <si>
    <r>
      <rPr>
        <sz val="14"/>
        <color rgb="FF660033"/>
        <rFont val="Calibri"/>
      </rPr>
      <t xml:space="preserve">Mixé de Saumon </t>
    </r>
    <r>
      <rPr>
        <sz val="14"/>
        <color rgb="FFED7D31"/>
        <rFont val="Calibri"/>
      </rPr>
      <t>*</t>
    </r>
  </si>
  <si>
    <t>Purée de Chou romanesco</t>
  </si>
  <si>
    <t>Purée de Navet</t>
  </si>
  <si>
    <t>Purée de blanc de poireau</t>
  </si>
  <si>
    <t>Purée de pomme de terre</t>
  </si>
  <si>
    <t>Salade de millet aux petits légumes</t>
  </si>
  <si>
    <t>Salade de concombres à la menthe</t>
  </si>
  <si>
    <t>Tomates vinaigrette</t>
  </si>
  <si>
    <t xml:space="preserve">Pâtisson et courgettes  à l’aneth, riz de Camargue au romarin et sauté de bœuf </t>
  </si>
  <si>
    <t>Chorba marocaine revisitée au poulet</t>
  </si>
  <si>
    <r>
      <t xml:space="preserve">Aioiliiii de septembre </t>
    </r>
    <r>
      <rPr>
        <sz val="11"/>
        <color rgb="FF660033"/>
        <rFont val="Calibri"/>
        <family val="2"/>
      </rPr>
      <t xml:space="preserve">au Cabillaud  </t>
    </r>
  </si>
  <si>
    <t>Potimarron à la muscade semoule aux herbes de Provence et sauté de veau</t>
  </si>
  <si>
    <r>
      <t xml:space="preserve">Petite Blanquette </t>
    </r>
    <r>
      <rPr>
        <sz val="11"/>
        <color rgb="FF660033"/>
        <rFont val="Calibri"/>
        <family val="2"/>
      </rPr>
      <t xml:space="preserve">au Saumon </t>
    </r>
  </si>
  <si>
    <t xml:space="preserve">Camembert </t>
  </si>
  <si>
    <t xml:space="preserve">Emmental </t>
  </si>
  <si>
    <t>Compote Pomme Figue</t>
  </si>
  <si>
    <t>Compote Poire Prune</t>
  </si>
  <si>
    <r>
      <t xml:space="preserve">Chorba marocaine revisitée au poulet </t>
    </r>
    <r>
      <rPr>
        <b/>
        <sz val="8"/>
        <color rgb="FF00B050"/>
        <rFont val="Calibri"/>
        <family val="2"/>
      </rPr>
      <t xml:space="preserve">(carottes navets tomates poireau pdt vermicelles  conc. tom. céleri persil coriandre oignons curcuma) </t>
    </r>
  </si>
  <si>
    <r>
      <t xml:space="preserve">Aioiliiii de septembre au </t>
    </r>
    <r>
      <rPr>
        <sz val="11"/>
        <color rgb="FF660033"/>
        <rFont val="Calibri"/>
        <family val="2"/>
      </rPr>
      <t>Cabillaud</t>
    </r>
    <r>
      <rPr>
        <b/>
        <sz val="11"/>
        <color rgb="FF00B050"/>
        <rFont val="Calibri"/>
        <family val="2"/>
      </rPr>
      <t xml:space="preserve">  </t>
    </r>
  </si>
  <si>
    <r>
      <t>Petite Blanquette</t>
    </r>
    <r>
      <rPr>
        <sz val="11"/>
        <color rgb="FF660033"/>
        <rFont val="Calibri"/>
        <family val="2"/>
      </rPr>
      <t xml:space="preserve"> au Saumon</t>
    </r>
    <r>
      <rPr>
        <sz val="11"/>
        <color rgb="FF00B050"/>
        <rFont val="Calibri"/>
        <family val="2"/>
      </rPr>
      <t xml:space="preserve"> </t>
    </r>
  </si>
  <si>
    <t>Compote Pomme Pastèque Basilic</t>
  </si>
  <si>
    <t>Compote Pomme Verveine</t>
  </si>
  <si>
    <t xml:space="preserve">Compote Banane Pomme Citron </t>
  </si>
  <si>
    <t>Purée de Potimarron</t>
  </si>
  <si>
    <t>Du 22 au 26 Décembre 2025</t>
  </si>
  <si>
    <t>Découverte des topinambours</t>
  </si>
  <si>
    <t>férié</t>
  </si>
  <si>
    <r>
      <t xml:space="preserve">Brocolis à l'asiatique, pommes de terre sautées et </t>
    </r>
    <r>
      <rPr>
        <sz val="14"/>
        <color rgb="FF660033"/>
        <rFont val="Calibri"/>
        <family val="2"/>
        <scheme val="minor"/>
      </rPr>
      <t>Poisson du jour</t>
    </r>
    <r>
      <rPr>
        <b/>
        <sz val="14"/>
        <color rgb="FFED7D31"/>
        <rFont val="Calibri"/>
        <family val="2"/>
        <scheme val="minor"/>
      </rPr>
      <t>*</t>
    </r>
  </si>
  <si>
    <r>
      <t>Courge et topinambour aux 4 épices, blésotto</t>
    </r>
    <r>
      <rPr>
        <b/>
        <sz val="14"/>
        <color rgb="FFED7D31"/>
        <rFont val="Calibri"/>
        <family val="2"/>
        <scheme val="minor"/>
      </rPr>
      <t>*</t>
    </r>
    <r>
      <rPr>
        <b/>
        <sz val="14"/>
        <color rgb="FF00B050"/>
        <rFont val="Calibri"/>
        <family val="2"/>
        <scheme val="minor"/>
      </rPr>
      <t xml:space="preserve"> à la crème de parmesan </t>
    </r>
    <r>
      <rPr>
        <b/>
        <sz val="14"/>
        <color rgb="FFED7D31"/>
        <rFont val="Calibri"/>
        <family val="2"/>
        <scheme val="minor"/>
      </rPr>
      <t>(lait)</t>
    </r>
    <r>
      <rPr>
        <b/>
        <sz val="14"/>
        <color rgb="FF00B050"/>
        <rFont val="Calibri"/>
        <family val="2"/>
        <scheme val="minor"/>
      </rPr>
      <t xml:space="preserve"> et filet de poulet</t>
    </r>
  </si>
  <si>
    <r>
      <t>Osso bucco de veau (carottes, champignons, pâtes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>)</t>
    </r>
  </si>
  <si>
    <r>
      <t xml:space="preserve">Chili sin carne revisité aux poireaux et aux épinards (haricots rouges et riz à la crème </t>
    </r>
    <r>
      <rPr>
        <b/>
        <sz val="14"/>
        <color rgb="FFED7D31"/>
        <rFont val="Calibri"/>
        <family val="2"/>
      </rPr>
      <t>(lait)</t>
    </r>
    <r>
      <rPr>
        <b/>
        <sz val="14"/>
        <color rgb="FF00B050"/>
        <rFont val="Calibri"/>
        <family val="2"/>
      </rPr>
      <t>)</t>
    </r>
  </si>
  <si>
    <t xml:space="preserve">Compote Pomme Coing Verveine </t>
  </si>
  <si>
    <t>Compote Pomme Orange Rooïbos</t>
  </si>
  <si>
    <t>Compote Pomme Kaki</t>
  </si>
  <si>
    <t>Compote Pomme Banane Hibiscus</t>
  </si>
  <si>
    <r>
      <t xml:space="preserve">Chili con carne revisité aux poireaux et épinards, riz à la crème </t>
    </r>
    <r>
      <rPr>
        <b/>
        <sz val="14"/>
        <color rgb="FFED7D31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 et mixé de dinde</t>
    </r>
  </si>
  <si>
    <t>Compote Pomme Coing</t>
  </si>
  <si>
    <t>Compote Pomme Orange</t>
  </si>
  <si>
    <t>GOÛTERS</t>
  </si>
  <si>
    <t>Du 29 Décembre 2025 au 02 Janvier 2026</t>
  </si>
  <si>
    <t>IDEM SEMAINE 52</t>
  </si>
  <si>
    <t>Allergènes</t>
  </si>
  <si>
    <t>Gluten</t>
  </si>
  <si>
    <t>Lait</t>
  </si>
  <si>
    <t>Poissons</t>
  </si>
  <si>
    <t>Céleri</t>
  </si>
  <si>
    <t>Crustacés</t>
  </si>
  <si>
    <t>Soja</t>
  </si>
  <si>
    <t>Sésame</t>
  </si>
  <si>
    <t>Sulfites</t>
  </si>
  <si>
    <t>Oeufs</t>
  </si>
  <si>
    <t>Fruits à coques</t>
  </si>
  <si>
    <t>Lupin</t>
  </si>
  <si>
    <t>Mollusques</t>
  </si>
  <si>
    <t>Arachides</t>
  </si>
  <si>
    <t>Moutarde</t>
  </si>
  <si>
    <t>X</t>
  </si>
  <si>
    <t>X (pour 15/18m)</t>
  </si>
  <si>
    <t>Du 22 Décembre 2025 au 2 janvier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</si>
</sst>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9"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2"/>
      <color rgb="FFFFFFFF"/>
      <name val="Kristen ITC"/>
      <family val="4"/>
    </font>
    <font>
      <b/>
      <sz val="20"/>
      <color rgb="FF660033"/>
      <name val="Century Gothic"/>
      <family val="2"/>
    </font>
    <font>
      <b/>
      <sz val="14"/>
      <color rgb="FFFF6699"/>
      <name val="Century Gothic"/>
      <family val="2"/>
    </font>
    <font>
      <b/>
      <sz val="10"/>
      <color rgb="FF00B050"/>
      <name val="Calibri"/>
      <family val="2"/>
    </font>
    <font>
      <sz val="10"/>
      <color rgb="FF660033"/>
      <name val="Calibri"/>
      <family val="2"/>
    </font>
    <font>
      <b/>
      <sz val="18"/>
      <color rgb="FF00B050"/>
      <name val="Arial"/>
      <family val="2"/>
    </font>
    <font>
      <sz val="8"/>
      <name val="Calibri"/>
      <family val="2"/>
      <scheme val="minor"/>
    </font>
    <font>
      <b/>
      <sz val="14"/>
      <color rgb="FF990033"/>
      <name val="Calibri"/>
      <family val="2"/>
      <scheme val="minor"/>
    </font>
    <font>
      <b/>
      <sz val="11"/>
      <color rgb="FF99003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990033"/>
      <name val="Calibri"/>
      <family val="2"/>
      <scheme val="minor"/>
    </font>
    <font>
      <b/>
      <sz val="10"/>
      <color rgb="FF660033"/>
      <name val="Kristen ITC"/>
      <family val="4"/>
    </font>
    <font>
      <sz val="10"/>
      <color rgb="FF00B050"/>
      <name val="Calibri"/>
      <family val="2"/>
    </font>
    <font>
      <b/>
      <sz val="9"/>
      <color rgb="FF660033"/>
      <name val="Calibri"/>
      <family val="2"/>
      <scheme val="minor"/>
    </font>
    <font>
      <sz val="11"/>
      <color rgb="FF660033"/>
      <name val="Calibri"/>
      <family val="2"/>
    </font>
    <font>
      <b/>
      <sz val="9"/>
      <color rgb="FF00B050"/>
      <name val="Calibri"/>
      <family val="2"/>
    </font>
    <font>
      <b/>
      <sz val="8"/>
      <color rgb="FF00B050"/>
      <name val="Calibri"/>
      <family val="2"/>
    </font>
    <font>
      <sz val="10.5"/>
      <color rgb="FF660033"/>
      <name val="Calibri"/>
      <family val="2"/>
    </font>
    <font>
      <sz val="11"/>
      <color rgb="FF00B050"/>
      <name val="Calibri"/>
      <family val="2"/>
    </font>
    <font>
      <b/>
      <sz val="11"/>
      <color rgb="FF00B050"/>
      <name val="Calibri"/>
      <family val="2"/>
    </font>
    <font>
      <b/>
      <sz val="10.5"/>
      <color rgb="FF00B050"/>
      <name val="Calibri"/>
      <family val="2"/>
    </font>
    <font>
      <sz val="18"/>
      <color rgb="FF00B050"/>
      <name val="Arial"/>
      <family val="2"/>
    </font>
    <font>
      <b/>
      <sz val="18"/>
      <name val="Arial"/>
      <family val="2"/>
    </font>
    <font>
      <b/>
      <sz val="11"/>
      <color rgb="FF00B050"/>
      <name val="Calibri"/>
      <family val="2"/>
      <scheme val="minor"/>
    </font>
    <font>
      <b/>
      <sz val="9"/>
      <color rgb="FF660033"/>
      <name val="Kristen ITC"/>
      <family val="4"/>
    </font>
    <font>
      <sz val="9"/>
      <color theme="1"/>
      <name val="Calibri"/>
      <family val="2"/>
      <scheme val="minor"/>
    </font>
    <font>
      <sz val="9"/>
      <color rgb="FF00B050"/>
      <name val="Calibri"/>
      <family val="2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theme="1"/>
      <name val="Calibri"/>
      <family val="2"/>
    </font>
    <font>
      <sz val="8"/>
      <color theme="1"/>
      <name val="Calibri"/>
      <family val="2"/>
      <scheme val="minor"/>
    </font>
    <font>
      <sz val="7"/>
      <color rgb="FF660033"/>
      <name val="Calibri"/>
      <family val="2"/>
      <scheme val="minor"/>
    </font>
    <font>
      <b/>
      <sz val="10"/>
      <color rgb="FF660033"/>
      <name val="Calibri"/>
      <family val="2"/>
      <scheme val="minor"/>
    </font>
    <font>
      <sz val="8"/>
      <color rgb="FF660033"/>
      <name val="Calibri"/>
      <family val="2"/>
    </font>
    <font>
      <sz val="8"/>
      <color rgb="FF660033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FF6699"/>
      <name val="Calibri"/>
      <family val="2"/>
      <scheme val="minor"/>
    </font>
    <font>
      <b/>
      <sz val="18"/>
      <color rgb="FFFF6699"/>
      <name val="Calibri"/>
      <family val="2"/>
      <scheme val="minor"/>
    </font>
    <font>
      <b/>
      <sz val="11"/>
      <color rgb="FF660033"/>
      <name val="Calibri"/>
      <family val="2"/>
      <scheme val="minor"/>
    </font>
    <font>
      <b/>
      <sz val="28"/>
      <color rgb="FF660033"/>
      <name val="Century Gothic"/>
      <family val="2"/>
    </font>
    <font>
      <b/>
      <sz val="20"/>
      <color rgb="FFFF6699"/>
      <name val="Century Gothic"/>
      <family val="2"/>
    </font>
    <font>
      <b/>
      <sz val="26"/>
      <color rgb="FF660033"/>
      <name val="Century Gothic"/>
      <family val="2"/>
    </font>
    <font>
      <sz val="26"/>
      <color theme="1"/>
      <name val="Calibri"/>
      <family val="2"/>
      <scheme val="minor"/>
    </font>
    <font>
      <b/>
      <sz val="14"/>
      <color rgb="FF00B050"/>
      <name val="Calibri"/>
      <family val="2"/>
    </font>
    <font>
      <b/>
      <sz val="14"/>
      <color rgb="FF00B050"/>
      <name val="Calibri"/>
      <family val="2"/>
      <scheme val="minor"/>
    </font>
    <font>
      <b/>
      <sz val="14"/>
      <color rgb="FFED7D31"/>
      <name val="Calibri"/>
      <family val="2"/>
      <scheme val="minor"/>
    </font>
    <font>
      <sz val="14"/>
      <color rgb="FF660033"/>
      <name val="Calibri"/>
      <family val="2"/>
    </font>
    <font>
      <b/>
      <sz val="14"/>
      <color rgb="FFED7D31"/>
      <name val="Calibri"/>
      <family val="2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</font>
    <font>
      <b/>
      <sz val="20"/>
      <color rgb="FFFFFFFF"/>
      <name val="Kristen ITC"/>
      <family val="4"/>
    </font>
    <font>
      <b/>
      <sz val="9"/>
      <color rgb="FFED7D31"/>
      <name val="Calibri"/>
      <family val="2"/>
      <scheme val="minor"/>
    </font>
    <font>
      <sz val="9"/>
      <color rgb="FFED7D31"/>
      <name val="Calibri"/>
      <family val="2"/>
      <scheme val="minor"/>
    </font>
    <font>
      <sz val="14"/>
      <color rgb="FF990033"/>
      <name val="Calibri"/>
      <family val="2"/>
    </font>
    <font>
      <sz val="14"/>
      <color rgb="FF660033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20"/>
      <color rgb="FFFF6699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rgb="FFFF6699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6"/>
      <color rgb="FF00B050"/>
      <name val="Calibri"/>
      <family val="2"/>
    </font>
    <font>
      <b/>
      <sz val="24"/>
      <color rgb="FF00B050"/>
      <name val="Calibri"/>
      <family val="2"/>
      <scheme val="minor"/>
    </font>
    <font>
      <b/>
      <sz val="14"/>
      <color rgb="FF00B050"/>
      <name val="Calibri"/>
    </font>
    <font>
      <b/>
      <sz val="14"/>
      <color rgb="FFED7D31"/>
      <name val="Calibri"/>
    </font>
    <font>
      <sz val="14"/>
      <color rgb="FF990033"/>
      <name val="Calibri"/>
    </font>
    <font>
      <sz val="14"/>
      <color rgb="FF660033"/>
      <name val="Calibri"/>
    </font>
    <font>
      <sz val="14"/>
      <color rgb="FFED7D3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6699"/>
        <bgColor indexed="64"/>
      </patternFill>
    </fill>
    <fill>
      <patternFill patternType="solid">
        <fgColor rgb="FFFFCCCC"/>
        <bgColor indexed="64"/>
      </patternFill>
    </fill>
  </fills>
  <borders count="43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6699"/>
      </bottom>
      <diagonal/>
    </border>
    <border>
      <left style="medium">
        <color rgb="FFFF6699"/>
      </left>
      <right/>
      <top style="medium">
        <color rgb="FFFF6699"/>
      </top>
      <bottom/>
      <diagonal/>
    </border>
    <border>
      <left/>
      <right/>
      <top style="medium">
        <color rgb="FFFF6699"/>
      </top>
      <bottom/>
      <diagonal/>
    </border>
    <border>
      <left/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/>
      <top/>
      <bottom/>
      <diagonal/>
    </border>
    <border>
      <left/>
      <right style="medium">
        <color rgb="FFFF6699"/>
      </right>
      <top/>
      <bottom/>
      <diagonal/>
    </border>
    <border>
      <left style="medium">
        <color rgb="FFFF6699"/>
      </left>
      <right/>
      <top/>
      <bottom style="medium">
        <color rgb="FFFF6699"/>
      </bottom>
      <diagonal/>
    </border>
    <border>
      <left/>
      <right/>
      <top/>
      <bottom style="medium">
        <color rgb="FFFF6699"/>
      </bottom>
      <diagonal/>
    </border>
    <border>
      <left/>
      <right style="medium">
        <color rgb="FFFF6699"/>
      </right>
      <top/>
      <bottom style="medium">
        <color rgb="FFFF6699"/>
      </bottom>
      <diagonal/>
    </border>
    <border>
      <left style="medium">
        <color rgb="FFFF6699"/>
      </left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 style="medium">
        <color rgb="FFFF6699"/>
      </right>
      <top/>
      <bottom/>
      <diagonal/>
    </border>
    <border>
      <left style="medium">
        <color rgb="FFFF6699"/>
      </left>
      <right style="medium">
        <color rgb="FFFF6699"/>
      </right>
      <top/>
      <bottom style="medium">
        <color rgb="FFFF6699"/>
      </bottom>
      <diagonal/>
    </border>
    <border>
      <left/>
      <right/>
      <top style="medium">
        <color rgb="FFFF6699"/>
      </top>
      <bottom style="medium">
        <color rgb="FFFF6699"/>
      </bottom>
      <diagonal/>
    </border>
    <border>
      <left style="medium">
        <color rgb="FFFF6699"/>
      </left>
      <right/>
      <top style="medium">
        <color rgb="FFFF6699"/>
      </top>
      <bottom style="thin">
        <color rgb="FFFF6699"/>
      </bottom>
      <diagonal/>
    </border>
    <border>
      <left/>
      <right/>
      <top style="medium">
        <color rgb="FFFF6699"/>
      </top>
      <bottom style="thin">
        <color rgb="FFFF6699"/>
      </bottom>
      <diagonal/>
    </border>
    <border>
      <left/>
      <right style="medium">
        <color rgb="FFFF6699"/>
      </right>
      <top style="medium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thin">
        <color rgb="FFFF6699"/>
      </top>
      <bottom/>
      <diagonal/>
    </border>
    <border>
      <left style="thin">
        <color rgb="FFFF6699"/>
      </left>
      <right style="thin">
        <color rgb="FFFF6699"/>
      </right>
      <top style="thin">
        <color rgb="FFFF6699"/>
      </top>
      <bottom/>
      <diagonal/>
    </border>
    <border>
      <left style="thin">
        <color rgb="FFFF6699"/>
      </left>
      <right style="medium">
        <color rgb="FFFF6699"/>
      </right>
      <top style="thin">
        <color rgb="FFFF6699"/>
      </top>
      <bottom/>
      <diagonal/>
    </border>
    <border>
      <left style="medium">
        <color rgb="FFFF6699"/>
      </left>
      <right/>
      <top style="medium">
        <color rgb="FFFF6699"/>
      </top>
      <bottom style="medium">
        <color rgb="FFFF6699"/>
      </bottom>
      <diagonal/>
    </border>
    <border>
      <left/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 style="thin">
        <color rgb="FFFF6699"/>
      </bottom>
      <diagonal/>
    </border>
    <border>
      <left style="thin">
        <color rgb="FFFF6699"/>
      </left>
      <right style="thin">
        <color rgb="FFFF6699"/>
      </right>
      <top style="medium">
        <color rgb="FFFF6699"/>
      </top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 style="medium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/>
      <bottom/>
      <diagonal/>
    </border>
    <border>
      <left style="medium">
        <color rgb="FFFF6699"/>
      </left>
      <right style="thin">
        <color rgb="FFFF6699"/>
      </right>
      <top/>
      <bottom style="thin">
        <color rgb="FFFF6699"/>
      </bottom>
      <diagonal/>
    </border>
    <border>
      <left style="thin">
        <color rgb="FFFF6699"/>
      </left>
      <right style="thin">
        <color rgb="FFFF6699"/>
      </right>
      <top style="thin">
        <color rgb="FFFF6699"/>
      </top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 style="thin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thin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 style="thin">
        <color rgb="FFFF6699"/>
      </top>
      <bottom style="medium">
        <color rgb="FFFF6699"/>
      </bottom>
      <diagonal/>
    </border>
    <border>
      <left style="thin">
        <color rgb="FFFF6699"/>
      </left>
      <right style="medium">
        <color rgb="FFFF6699"/>
      </right>
      <top style="thin">
        <color rgb="FFFF6699"/>
      </top>
      <bottom style="medium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/>
      <diagonal/>
    </border>
    <border>
      <left style="medium">
        <color rgb="FFFF6699"/>
      </left>
      <right style="thin">
        <color rgb="FFFF6699"/>
      </right>
      <top style="thin">
        <color rgb="FFFF6699"/>
      </top>
      <bottom style="thin">
        <color rgb="FFFF6699"/>
      </bottom>
      <diagonal/>
    </border>
    <border>
      <left style="thin">
        <color rgb="FFFF6699"/>
      </left>
      <right style="thin">
        <color rgb="FFFF6699"/>
      </right>
      <top/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/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 style="medium">
        <color rgb="FFFF6699"/>
      </top>
      <bottom style="medium">
        <color rgb="FFFF6699"/>
      </bottom>
      <diagonal/>
    </border>
    <border>
      <left style="thin">
        <color rgb="FFFF6699"/>
      </left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/>
      <bottom/>
      <diagonal/>
    </border>
    <border>
      <left style="thin">
        <color rgb="FFFF6699"/>
      </left>
      <right style="medium">
        <color rgb="FFFF6699"/>
      </right>
      <top/>
      <bottom/>
      <diagonal/>
    </border>
    <border>
      <left style="medium">
        <color rgb="FFFF6699"/>
      </left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</borders>
  <cellStyleXfs count="3">
    <xf numFmtId="0" fontId="0" fillId="0" borderId="0"/>
    <xf numFmtId="0" fontId="37" fillId="0" borderId="0"/>
    <xf numFmtId="0" fontId="37" fillId="0" borderId="0"/>
  </cellStyleXfs>
  <cellXfs count="236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8" xfId="0" applyFont="1" applyBorder="1" applyAlignment="1">
      <alignment horizontal="center" vertical="center" wrapText="1" readingOrder="1"/>
    </xf>
    <xf numFmtId="0" fontId="5" fillId="0" borderId="9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wrapText="1"/>
    </xf>
    <xf numFmtId="0" fontId="11" fillId="0" borderId="0" xfId="0" applyFont="1"/>
    <xf numFmtId="0" fontId="12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 readingOrder="1"/>
    </xf>
    <xf numFmtId="0" fontId="14" fillId="0" borderId="8" xfId="0" applyFont="1" applyBorder="1" applyAlignment="1">
      <alignment horizontal="center" vertical="center" wrapText="1" readingOrder="1"/>
    </xf>
    <xf numFmtId="0" fontId="14" fillId="0" borderId="6" xfId="0" applyFont="1" applyBorder="1" applyAlignment="1">
      <alignment horizontal="center" vertical="center" wrapText="1" readingOrder="1"/>
    </xf>
    <xf numFmtId="0" fontId="14" fillId="0" borderId="9" xfId="0" applyFont="1" applyBorder="1" applyAlignment="1">
      <alignment horizontal="center" vertical="center" wrapText="1" readingOrder="1"/>
    </xf>
    <xf numFmtId="0" fontId="14" fillId="0" borderId="3" xfId="0" applyFont="1" applyBorder="1" applyAlignment="1">
      <alignment horizontal="center" vertical="center" wrapText="1" readingOrder="1"/>
    </xf>
    <xf numFmtId="0" fontId="19" fillId="0" borderId="2" xfId="0" applyFont="1" applyBorder="1" applyAlignment="1">
      <alignment horizontal="center" vertical="center" wrapText="1" readingOrder="1"/>
    </xf>
    <xf numFmtId="0" fontId="19" fillId="0" borderId="3" xfId="0" applyFont="1" applyBorder="1" applyAlignment="1">
      <alignment horizontal="center" vertical="center" wrapText="1" readingOrder="1"/>
    </xf>
    <xf numFmtId="0" fontId="19" fillId="0" borderId="4" xfId="0" applyFont="1" applyBorder="1" applyAlignment="1">
      <alignment horizontal="center" vertical="center" wrapText="1" readingOrder="1"/>
    </xf>
    <xf numFmtId="0" fontId="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 readingOrder="1"/>
    </xf>
    <xf numFmtId="0" fontId="14" fillId="0" borderId="5" xfId="0" applyFont="1" applyBorder="1" applyAlignment="1">
      <alignment horizontal="center" vertical="center" wrapText="1" readingOrder="1"/>
    </xf>
    <xf numFmtId="0" fontId="21" fillId="0" borderId="7" xfId="0" applyFont="1" applyBorder="1" applyAlignment="1">
      <alignment horizontal="center" vertical="center" wrapText="1" readingOrder="1"/>
    </xf>
    <xf numFmtId="0" fontId="21" fillId="0" borderId="8" xfId="0" applyFont="1" applyBorder="1" applyAlignment="1">
      <alignment horizontal="center" vertical="center" wrapText="1" readingOrder="1"/>
    </xf>
    <xf numFmtId="0" fontId="21" fillId="0" borderId="9" xfId="0" applyFont="1" applyBorder="1" applyAlignment="1">
      <alignment horizontal="center" vertical="center" wrapText="1" readingOrder="1"/>
    </xf>
    <xf numFmtId="0" fontId="20" fillId="0" borderId="4" xfId="0" applyFont="1" applyBorder="1" applyAlignment="1">
      <alignment horizontal="center" vertical="center" wrapText="1" readingOrder="1"/>
    </xf>
    <xf numFmtId="0" fontId="21" fillId="0" borderId="4" xfId="0" applyFont="1" applyBorder="1" applyAlignment="1">
      <alignment horizontal="center" vertical="center" wrapText="1" readingOrder="1"/>
    </xf>
    <xf numFmtId="0" fontId="22" fillId="0" borderId="5" xfId="0" applyFont="1" applyBorder="1" applyAlignment="1">
      <alignment horizontal="center" vertical="center" wrapText="1" readingOrder="1"/>
    </xf>
    <xf numFmtId="0" fontId="22" fillId="0" borderId="0" xfId="0" applyFont="1" applyAlignment="1">
      <alignment horizontal="center" vertical="center" wrapText="1" readingOrder="1"/>
    </xf>
    <xf numFmtId="0" fontId="22" fillId="0" borderId="6" xfId="0" applyFont="1" applyBorder="1" applyAlignment="1">
      <alignment horizontal="center" vertical="center" wrapText="1" readingOrder="1"/>
    </xf>
    <xf numFmtId="0" fontId="22" fillId="0" borderId="7" xfId="0" applyFont="1" applyBorder="1" applyAlignment="1">
      <alignment horizontal="center" vertical="center" wrapText="1" readingOrder="1"/>
    </xf>
    <xf numFmtId="0" fontId="22" fillId="0" borderId="8" xfId="0" applyFont="1" applyBorder="1" applyAlignment="1">
      <alignment horizontal="center" vertical="center" wrapText="1" readingOrder="1"/>
    </xf>
    <xf numFmtId="0" fontId="22" fillId="0" borderId="9" xfId="0" applyFont="1" applyBorder="1" applyAlignment="1">
      <alignment horizontal="center" vertical="center" wrapText="1" readingOrder="1"/>
    </xf>
    <xf numFmtId="0" fontId="22" fillId="0" borderId="3" xfId="0" applyFont="1" applyBorder="1" applyAlignment="1">
      <alignment horizontal="center" vertical="center" wrapText="1" readingOrder="1"/>
    </xf>
    <xf numFmtId="0" fontId="22" fillId="0" borderId="4" xfId="0" applyFont="1" applyBorder="1" applyAlignment="1">
      <alignment horizontal="center" vertical="center" wrapText="1" readingOrder="1"/>
    </xf>
    <xf numFmtId="0" fontId="14" fillId="0" borderId="2" xfId="0" applyFont="1" applyBorder="1" applyAlignment="1">
      <alignment horizontal="center" vertical="center" wrapText="1" readingOrder="1"/>
    </xf>
    <xf numFmtId="0" fontId="14" fillId="0" borderId="4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14" fillId="0" borderId="7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21" fillId="0" borderId="0" xfId="0" applyFont="1" applyAlignment="1">
      <alignment horizontal="center" vertical="center" wrapText="1" readingOrder="1"/>
    </xf>
    <xf numFmtId="0" fontId="20" fillId="0" borderId="0" xfId="0" applyFont="1" applyAlignment="1">
      <alignment horizontal="center" vertical="center" wrapText="1" readingOrder="1"/>
    </xf>
    <xf numFmtId="0" fontId="20" fillId="0" borderId="6" xfId="0" applyFont="1" applyBorder="1" applyAlignment="1">
      <alignment horizontal="center" vertical="center" wrapText="1" readingOrder="1"/>
    </xf>
    <xf numFmtId="0" fontId="23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 readingOrder="1"/>
    </xf>
    <xf numFmtId="0" fontId="20" fillId="0" borderId="8" xfId="0" applyFont="1" applyBorder="1" applyAlignment="1">
      <alignment horizontal="center" vertical="center" wrapText="1" readingOrder="1"/>
    </xf>
    <xf numFmtId="0" fontId="22" fillId="0" borderId="2" xfId="0" applyFont="1" applyBorder="1" applyAlignment="1">
      <alignment horizontal="center" vertical="center" wrapText="1" readingOrder="1"/>
    </xf>
    <xf numFmtId="0" fontId="24" fillId="0" borderId="3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 readingOrder="1"/>
    </xf>
    <xf numFmtId="0" fontId="25" fillId="0" borderId="0" xfId="0" applyFont="1"/>
    <xf numFmtId="0" fontId="5" fillId="0" borderId="6" xfId="0" applyFont="1" applyBorder="1" applyAlignment="1">
      <alignment horizontal="center" vertical="center" wrapText="1" readingOrder="1"/>
    </xf>
    <xf numFmtId="0" fontId="27" fillId="0" borderId="0" xfId="0" applyFont="1"/>
    <xf numFmtId="0" fontId="28" fillId="0" borderId="0" xfId="0" applyFont="1" applyAlignment="1">
      <alignment horizontal="left" vertical="center" indent="14" readingOrder="1"/>
    </xf>
    <xf numFmtId="0" fontId="28" fillId="0" borderId="0" xfId="0" applyFont="1" applyAlignment="1">
      <alignment horizontal="left" vertical="center" wrapText="1" readingOrder="1"/>
    </xf>
    <xf numFmtId="0" fontId="17" fillId="0" borderId="0" xfId="0" applyFont="1" applyAlignment="1">
      <alignment horizontal="left" vertical="center" indent="9" readingOrder="1"/>
    </xf>
    <xf numFmtId="0" fontId="17" fillId="0" borderId="0" xfId="0" applyFont="1" applyAlignment="1">
      <alignment horizontal="left" vertical="center" wrapText="1" readingOrder="1"/>
    </xf>
    <xf numFmtId="0" fontId="28" fillId="0" borderId="0" xfId="0" applyFont="1" applyAlignment="1">
      <alignment horizontal="left" vertical="center" wrapText="1" indent="5" readingOrder="1"/>
    </xf>
    <xf numFmtId="0" fontId="17" fillId="0" borderId="0" xfId="0" applyFont="1" applyAlignment="1">
      <alignment horizontal="left" vertical="center" indent="5" readingOrder="1"/>
    </xf>
    <xf numFmtId="0" fontId="5" fillId="0" borderId="11" xfId="0" applyFont="1" applyBorder="1" applyAlignment="1">
      <alignment horizontal="center" vertical="center" wrapText="1" readingOrder="1"/>
    </xf>
    <xf numFmtId="0" fontId="5" fillId="0" borderId="12" xfId="0" applyFont="1" applyBorder="1" applyAlignment="1">
      <alignment horizontal="center" vertical="center" wrapText="1" readingOrder="1"/>
    </xf>
    <xf numFmtId="0" fontId="5" fillId="0" borderId="10" xfId="0" applyFont="1" applyBorder="1" applyAlignment="1">
      <alignment horizontal="center" vertical="center" wrapText="1" readingOrder="1"/>
    </xf>
    <xf numFmtId="0" fontId="14" fillId="0" borderId="11" xfId="0" applyFont="1" applyBorder="1" applyAlignment="1">
      <alignment horizontal="center" vertical="center" wrapText="1" readingOrder="1"/>
    </xf>
    <xf numFmtId="0" fontId="14" fillId="0" borderId="10" xfId="0" applyFont="1" applyBorder="1" applyAlignment="1">
      <alignment horizontal="center" vertical="center" wrapText="1" readingOrder="1"/>
    </xf>
    <xf numFmtId="0" fontId="23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 readingOrder="1"/>
    </xf>
    <xf numFmtId="0" fontId="20" fillId="0" borderId="11" xfId="0" applyFont="1" applyBorder="1" applyAlignment="1">
      <alignment horizontal="center" vertical="center" wrapText="1" readingOrder="1"/>
    </xf>
    <xf numFmtId="0" fontId="20" fillId="0" borderId="12" xfId="0" applyFont="1" applyBorder="1" applyAlignment="1">
      <alignment horizontal="center" vertical="center" wrapText="1" readingOrder="1"/>
    </xf>
    <xf numFmtId="0" fontId="21" fillId="0" borderId="12" xfId="0" applyFont="1" applyBorder="1" applyAlignment="1">
      <alignment horizontal="center" vertical="center" wrapText="1" readingOrder="1"/>
    </xf>
    <xf numFmtId="0" fontId="21" fillId="0" borderId="10" xfId="0" applyFont="1" applyBorder="1" applyAlignment="1">
      <alignment horizontal="center" vertical="center" wrapText="1" readingOrder="1"/>
    </xf>
    <xf numFmtId="0" fontId="22" fillId="0" borderId="10" xfId="0" applyFont="1" applyBorder="1" applyAlignment="1">
      <alignment horizontal="center" vertical="center" wrapText="1" readingOrder="1"/>
    </xf>
    <xf numFmtId="0" fontId="22" fillId="0" borderId="11" xfId="0" applyFont="1" applyBorder="1" applyAlignment="1">
      <alignment horizontal="center" vertical="center" wrapText="1" readingOrder="1"/>
    </xf>
    <xf numFmtId="0" fontId="22" fillId="0" borderId="12" xfId="0" applyFont="1" applyBorder="1" applyAlignment="1">
      <alignment horizontal="center" vertical="center" wrapText="1" readingOrder="1"/>
    </xf>
    <xf numFmtId="0" fontId="19" fillId="0" borderId="10" xfId="0" applyFont="1" applyBorder="1" applyAlignment="1">
      <alignment horizontal="center" vertical="center" wrapText="1" readingOrder="1"/>
    </xf>
    <xf numFmtId="0" fontId="17" fillId="0" borderId="10" xfId="0" applyFont="1" applyBorder="1" applyAlignment="1">
      <alignment horizontal="center" vertical="center" wrapText="1" readingOrder="1"/>
    </xf>
    <xf numFmtId="0" fontId="7" fillId="0" borderId="12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 readingOrder="1"/>
    </xf>
    <xf numFmtId="0" fontId="29" fillId="0" borderId="0" xfId="0" applyFont="1"/>
    <xf numFmtId="0" fontId="29" fillId="0" borderId="2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 readingOrder="1"/>
    </xf>
    <xf numFmtId="0" fontId="0" fillId="0" borderId="10" xfId="0" applyBorder="1"/>
    <xf numFmtId="0" fontId="29" fillId="0" borderId="10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0" fillId="0" borderId="2" xfId="0" applyBorder="1"/>
    <xf numFmtId="0" fontId="29" fillId="0" borderId="11" xfId="0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 indent="5" readingOrder="1"/>
    </xf>
    <xf numFmtId="0" fontId="31" fillId="0" borderId="0" xfId="0" applyFont="1"/>
    <xf numFmtId="0" fontId="9" fillId="0" borderId="0" xfId="0" applyFont="1" applyAlignment="1">
      <alignment wrapText="1"/>
    </xf>
    <xf numFmtId="0" fontId="3" fillId="0" borderId="0" xfId="0" applyFont="1" applyAlignment="1">
      <alignment vertical="center" readingOrder="1"/>
    </xf>
    <xf numFmtId="0" fontId="4" fillId="0" borderId="0" xfId="0" applyFont="1" applyAlignment="1">
      <alignment vertical="center" readingOrder="1"/>
    </xf>
    <xf numFmtId="0" fontId="2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26" fillId="0" borderId="0" xfId="0" applyFont="1" applyAlignment="1">
      <alignment vertical="center" wrapText="1" readingOrder="1"/>
    </xf>
    <xf numFmtId="0" fontId="15" fillId="0" borderId="0" xfId="0" applyFont="1" applyAlignment="1">
      <alignment wrapText="1"/>
    </xf>
    <xf numFmtId="0" fontId="15" fillId="0" borderId="0" xfId="0" applyFont="1"/>
    <xf numFmtId="0" fontId="15" fillId="0" borderId="0" xfId="0" applyFont="1" applyAlignment="1">
      <alignment vertical="center" wrapText="1"/>
    </xf>
    <xf numFmtId="0" fontId="32" fillId="0" borderId="0" xfId="0" applyFont="1" applyAlignment="1">
      <alignment horizontal="center" vertical="center"/>
    </xf>
    <xf numFmtId="0" fontId="33" fillId="0" borderId="17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5" fillId="0" borderId="22" xfId="0" applyFont="1" applyBorder="1" applyAlignment="1">
      <alignment horizontal="center" vertical="center" wrapText="1" readingOrder="1"/>
    </xf>
    <xf numFmtId="0" fontId="36" fillId="0" borderId="23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 readingOrder="1"/>
    </xf>
    <xf numFmtId="0" fontId="36" fillId="0" borderId="18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35" fillId="0" borderId="26" xfId="0" applyFont="1" applyBorder="1" applyAlignment="1">
      <alignment horizontal="center" vertical="center" wrapText="1" readingOrder="1"/>
    </xf>
    <xf numFmtId="0" fontId="36" fillId="0" borderId="27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5" fillId="0" borderId="29" xfId="0" applyFont="1" applyBorder="1" applyAlignment="1">
      <alignment horizontal="center" vertical="center" wrapText="1" readingOrder="1"/>
    </xf>
    <xf numFmtId="0" fontId="36" fillId="0" borderId="30" xfId="0" applyFont="1" applyBorder="1" applyAlignment="1">
      <alignment horizontal="center" vertical="center" wrapText="1"/>
    </xf>
    <xf numFmtId="0" fontId="36" fillId="0" borderId="31" xfId="0" applyFont="1" applyBorder="1" applyAlignment="1">
      <alignment horizontal="center" vertical="center" wrapText="1"/>
    </xf>
    <xf numFmtId="0" fontId="35" fillId="0" borderId="32" xfId="0" applyFont="1" applyBorder="1" applyAlignment="1">
      <alignment horizontal="center" vertical="center" wrapText="1" readingOrder="1"/>
    </xf>
    <xf numFmtId="0" fontId="35" fillId="0" borderId="33" xfId="0" applyFont="1" applyBorder="1" applyAlignment="1">
      <alignment horizontal="center" vertical="center" wrapText="1" readingOrder="1"/>
    </xf>
    <xf numFmtId="0" fontId="36" fillId="0" borderId="34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33" fillId="0" borderId="34" xfId="0" applyFont="1" applyBorder="1" applyAlignment="1">
      <alignment horizontal="center" vertical="center" wrapText="1"/>
    </xf>
    <xf numFmtId="0" fontId="33" fillId="0" borderId="35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 readingOrder="1"/>
    </xf>
    <xf numFmtId="0" fontId="35" fillId="0" borderId="36" xfId="0" applyFont="1" applyBorder="1" applyAlignment="1">
      <alignment horizontal="center" vertical="center" wrapText="1" readingOrder="1"/>
    </xf>
    <xf numFmtId="0" fontId="33" fillId="0" borderId="23" xfId="0" applyFont="1" applyBorder="1" applyAlignment="1">
      <alignment horizontal="center" vertical="center" wrapText="1"/>
    </xf>
    <xf numFmtId="0" fontId="33" fillId="0" borderId="37" xfId="0" applyFont="1" applyBorder="1" applyAlignment="1">
      <alignment horizontal="center" vertical="center" wrapText="1"/>
    </xf>
    <xf numFmtId="0" fontId="33" fillId="0" borderId="38" xfId="0" applyFont="1" applyBorder="1" applyAlignment="1">
      <alignment horizontal="center" vertical="center" wrapText="1"/>
    </xf>
    <xf numFmtId="0" fontId="34" fillId="0" borderId="2" xfId="0" applyFont="1" applyBorder="1" applyAlignment="1">
      <alignment vertical="center"/>
    </xf>
    <xf numFmtId="0" fontId="34" fillId="0" borderId="3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 vertical="center" wrapText="1"/>
    </xf>
    <xf numFmtId="0" fontId="33" fillId="0" borderId="30" xfId="0" applyFont="1" applyBorder="1" applyAlignment="1">
      <alignment horizontal="center" vertical="center" wrapText="1"/>
    </xf>
    <xf numFmtId="0" fontId="33" fillId="0" borderId="31" xfId="0" applyFont="1" applyBorder="1" applyAlignment="1">
      <alignment horizontal="center" vertical="center" wrapText="1"/>
    </xf>
    <xf numFmtId="0" fontId="33" fillId="0" borderId="27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35" fillId="0" borderId="33" xfId="0" applyFont="1" applyBorder="1" applyAlignment="1">
      <alignment vertical="center" wrapText="1" readingOrder="1"/>
    </xf>
    <xf numFmtId="0" fontId="34" fillId="0" borderId="20" xfId="0" applyFont="1" applyBorder="1" applyAlignment="1">
      <alignment vertical="center"/>
    </xf>
    <xf numFmtId="0" fontId="34" fillId="0" borderId="5" xfId="0" applyFont="1" applyBorder="1" applyAlignment="1">
      <alignment vertical="center"/>
    </xf>
    <xf numFmtId="0" fontId="34" fillId="0" borderId="0" xfId="0" applyFont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6" fillId="0" borderId="0" xfId="0" applyFont="1"/>
    <xf numFmtId="0" fontId="32" fillId="0" borderId="0" xfId="0" applyFont="1"/>
    <xf numFmtId="0" fontId="34" fillId="0" borderId="20" xfId="0" quotePrefix="1" applyFont="1" applyBorder="1"/>
    <xf numFmtId="0" fontId="36" fillId="0" borderId="39" xfId="0" applyFont="1" applyBorder="1" applyAlignment="1">
      <alignment horizontal="center" vertical="center" wrapText="1"/>
    </xf>
    <xf numFmtId="0" fontId="36" fillId="0" borderId="40" xfId="0" applyFont="1" applyBorder="1" applyAlignment="1">
      <alignment horizontal="center" vertical="center" wrapText="1"/>
    </xf>
    <xf numFmtId="0" fontId="33" fillId="0" borderId="39" xfId="0" applyFont="1" applyBorder="1" applyAlignment="1">
      <alignment horizontal="center" vertical="center" wrapText="1"/>
    </xf>
    <xf numFmtId="0" fontId="33" fillId="0" borderId="40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/>
    </xf>
    <xf numFmtId="0" fontId="44" fillId="0" borderId="0" xfId="0" applyFont="1"/>
    <xf numFmtId="0" fontId="43" fillId="0" borderId="0" xfId="0" applyFont="1" applyAlignment="1">
      <alignment vertical="center" readingOrder="1"/>
    </xf>
    <xf numFmtId="0" fontId="45" fillId="0" borderId="10" xfId="0" applyFont="1" applyBorder="1" applyAlignment="1">
      <alignment horizontal="center" vertical="center" wrapText="1" readingOrder="1"/>
    </xf>
    <xf numFmtId="0" fontId="45" fillId="0" borderId="3" xfId="0" applyFont="1" applyBorder="1" applyAlignment="1">
      <alignment horizontal="center" vertical="center" wrapText="1" readingOrder="1"/>
    </xf>
    <xf numFmtId="0" fontId="46" fillId="0" borderId="11" xfId="0" applyFont="1" applyBorder="1" applyAlignment="1">
      <alignment horizontal="center" vertical="center" wrapText="1" readingOrder="1"/>
    </xf>
    <xf numFmtId="0" fontId="45" fillId="0" borderId="6" xfId="0" applyFont="1" applyBorder="1" applyAlignment="1">
      <alignment horizontal="center" vertical="center" wrapText="1" readingOrder="1"/>
    </xf>
    <xf numFmtId="0" fontId="45" fillId="0" borderId="0" xfId="0" applyFont="1" applyAlignment="1">
      <alignment horizontal="center" vertical="center" wrapText="1" readingOrder="1"/>
    </xf>
    <xf numFmtId="0" fontId="45" fillId="0" borderId="11" xfId="0" applyFont="1" applyBorder="1" applyAlignment="1">
      <alignment horizontal="center" vertical="center" wrapText="1" readingOrder="1"/>
    </xf>
    <xf numFmtId="0" fontId="45" fillId="0" borderId="12" xfId="0" applyFont="1" applyBorder="1" applyAlignment="1">
      <alignment horizontal="center" vertical="center" wrapText="1" readingOrder="1"/>
    </xf>
    <xf numFmtId="0" fontId="45" fillId="0" borderId="9" xfId="0" applyFont="1" applyBorder="1" applyAlignment="1">
      <alignment horizontal="center" vertical="center" wrapText="1" readingOrder="1"/>
    </xf>
    <xf numFmtId="0" fontId="50" fillId="0" borderId="0" xfId="0" applyFont="1"/>
    <xf numFmtId="0" fontId="51" fillId="0" borderId="0" xfId="0" applyFont="1" applyAlignment="1">
      <alignment horizontal="center" vertical="center"/>
    </xf>
    <xf numFmtId="0" fontId="45" fillId="0" borderId="4" xfId="0" applyFont="1" applyBorder="1" applyAlignment="1">
      <alignment horizontal="center" vertical="center" wrapText="1" readingOrder="1"/>
    </xf>
    <xf numFmtId="0" fontId="45" fillId="0" borderId="2" xfId="0" applyFont="1" applyBorder="1" applyAlignment="1">
      <alignment horizontal="center" vertical="center" wrapText="1" readingOrder="1"/>
    </xf>
    <xf numFmtId="0" fontId="48" fillId="0" borderId="10" xfId="0" applyFont="1" applyBorder="1" applyAlignment="1">
      <alignment horizontal="center" vertical="center" wrapText="1" readingOrder="1"/>
    </xf>
    <xf numFmtId="0" fontId="45" fillId="0" borderId="7" xfId="0" applyFont="1" applyBorder="1" applyAlignment="1">
      <alignment horizontal="center" vertical="center" wrapText="1" readingOrder="1"/>
    </xf>
    <xf numFmtId="0" fontId="39" fillId="0" borderId="0" xfId="0" applyFont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 readingOrder="1"/>
    </xf>
    <xf numFmtId="0" fontId="45" fillId="0" borderId="8" xfId="0" applyFont="1" applyBorder="1" applyAlignment="1">
      <alignment horizontal="center" vertical="center" wrapText="1" readingOrder="1"/>
    </xf>
    <xf numFmtId="0" fontId="46" fillId="0" borderId="2" xfId="0" applyFont="1" applyBorder="1" applyAlignment="1">
      <alignment horizontal="center" vertical="center" wrapText="1" readingOrder="1"/>
    </xf>
    <xf numFmtId="0" fontId="45" fillId="0" borderId="5" xfId="0" applyFont="1" applyBorder="1" applyAlignment="1">
      <alignment horizontal="center" vertical="center" wrapText="1" readingOrder="1"/>
    </xf>
    <xf numFmtId="0" fontId="52" fillId="2" borderId="42" xfId="0" applyFont="1" applyFill="1" applyBorder="1" applyAlignment="1">
      <alignment horizontal="center" vertical="center" wrapText="1" readingOrder="1"/>
    </xf>
    <xf numFmtId="0" fontId="28" fillId="0" borderId="0" xfId="0" applyFont="1" applyAlignment="1">
      <alignment vertical="center" wrapText="1" readingOrder="1"/>
    </xf>
    <xf numFmtId="0" fontId="28" fillId="0" borderId="0" xfId="0" applyFont="1" applyAlignment="1">
      <alignment vertical="center" readingOrder="1"/>
    </xf>
    <xf numFmtId="0" fontId="17" fillId="0" borderId="0" xfId="0" applyFont="1" applyAlignment="1">
      <alignment horizontal="left" vertical="center" readingOrder="1"/>
    </xf>
    <xf numFmtId="0" fontId="40" fillId="0" borderId="0" xfId="0" applyFont="1" applyAlignment="1">
      <alignment vertical="center"/>
    </xf>
    <xf numFmtId="0" fontId="17" fillId="0" borderId="0" xfId="0" applyFont="1" applyAlignment="1">
      <alignment horizontal="left" vertical="center" indent="4" readingOrder="1"/>
    </xf>
    <xf numFmtId="0" fontId="53" fillId="0" borderId="0" xfId="0" applyFont="1" applyAlignment="1">
      <alignment vertical="center"/>
    </xf>
    <xf numFmtId="0" fontId="39" fillId="0" borderId="41" xfId="0" applyFont="1" applyBorder="1" applyAlignment="1">
      <alignment horizontal="center" vertical="center" wrapText="1"/>
    </xf>
    <xf numFmtId="0" fontId="52" fillId="2" borderId="1" xfId="0" applyFont="1" applyFill="1" applyBorder="1" applyAlignment="1">
      <alignment horizontal="center" vertical="center" wrapText="1" readingOrder="1"/>
    </xf>
    <xf numFmtId="0" fontId="46" fillId="0" borderId="10" xfId="0" applyFont="1" applyBorder="1" applyAlignment="1">
      <alignment horizontal="center" vertical="center" wrapText="1" readingOrder="1"/>
    </xf>
    <xf numFmtId="0" fontId="46" fillId="0" borderId="4" xfId="0" applyFont="1" applyBorder="1" applyAlignment="1">
      <alignment horizontal="center" vertical="center" wrapText="1" readingOrder="1"/>
    </xf>
    <xf numFmtId="0" fontId="57" fillId="0" borderId="0" xfId="0" applyFont="1"/>
    <xf numFmtId="0" fontId="39" fillId="0" borderId="10" xfId="0" applyFont="1" applyBorder="1" applyAlignment="1">
      <alignment horizontal="center" vertical="center"/>
    </xf>
    <xf numFmtId="0" fontId="45" fillId="0" borderId="0" xfId="0" applyFont="1" applyAlignment="1">
      <alignment vertical="center" wrapText="1" readingOrder="1"/>
    </xf>
    <xf numFmtId="0" fontId="0" fillId="0" borderId="0" xfId="0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26" fillId="0" borderId="6" xfId="0" applyFont="1" applyBorder="1" applyAlignment="1">
      <alignment vertical="center" wrapText="1" readingOrder="1"/>
    </xf>
    <xf numFmtId="0" fontId="50" fillId="0" borderId="2" xfId="0" applyFont="1" applyBorder="1"/>
    <xf numFmtId="0" fontId="50" fillId="0" borderId="3" xfId="0" applyFont="1" applyBorder="1"/>
    <xf numFmtId="0" fontId="50" fillId="0" borderId="4" xfId="0" applyFont="1" applyBorder="1"/>
    <xf numFmtId="0" fontId="45" fillId="0" borderId="41" xfId="0" applyFont="1" applyBorder="1" applyAlignment="1">
      <alignment horizontal="center" vertical="center" wrapText="1" readingOrder="1"/>
    </xf>
    <xf numFmtId="0" fontId="45" fillId="0" borderId="36" xfId="0" applyFont="1" applyBorder="1" applyAlignment="1">
      <alignment horizontal="center" vertical="center" wrapText="1" readingOrder="1"/>
    </xf>
    <xf numFmtId="0" fontId="45" fillId="0" borderId="20" xfId="0" applyFont="1" applyBorder="1" applyAlignment="1">
      <alignment horizontal="center" vertical="center" wrapText="1" readingOrder="1"/>
    </xf>
    <xf numFmtId="0" fontId="62" fillId="0" borderId="11" xfId="0" applyFont="1" applyBorder="1" applyAlignment="1">
      <alignment vertical="center" wrapText="1" readingOrder="1"/>
    </xf>
    <xf numFmtId="0" fontId="0" fillId="0" borderId="0" xfId="0" applyBorder="1"/>
    <xf numFmtId="0" fontId="38" fillId="0" borderId="0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 vertical="center" wrapText="1" readingOrder="1"/>
    </xf>
    <xf numFmtId="0" fontId="64" fillId="0" borderId="10" xfId="0" applyFont="1" applyBorder="1" applyAlignment="1">
      <alignment horizontal="center" vertical="center" wrapText="1" readingOrder="1"/>
    </xf>
    <xf numFmtId="0" fontId="64" fillId="0" borderId="11" xfId="0" applyFont="1" applyBorder="1" applyAlignment="1">
      <alignment horizontal="center" vertical="center" wrapText="1" readingOrder="1"/>
    </xf>
    <xf numFmtId="0" fontId="61" fillId="0" borderId="0" xfId="0" applyFont="1" applyAlignment="1">
      <alignment horizontal="center" vertical="center"/>
    </xf>
    <xf numFmtId="0" fontId="67" fillId="0" borderId="10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readingOrder="1"/>
    </xf>
    <xf numFmtId="0" fontId="4" fillId="0" borderId="0" xfId="0" applyFont="1" applyAlignment="1">
      <alignment horizontal="center" vertical="center" readingOrder="1"/>
    </xf>
    <xf numFmtId="0" fontId="9" fillId="3" borderId="2" xfId="0" applyFont="1" applyFill="1" applyBorder="1" applyAlignment="1">
      <alignment horizontal="center" wrapText="1"/>
    </xf>
    <xf numFmtId="0" fontId="9" fillId="3" borderId="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wrapText="1" indent="5"/>
    </xf>
    <xf numFmtId="0" fontId="15" fillId="0" borderId="0" xfId="0" applyFont="1" applyAlignment="1">
      <alignment horizontal="left" indent="5"/>
    </xf>
    <xf numFmtId="0" fontId="13" fillId="0" borderId="6" xfId="0" applyFont="1" applyBorder="1" applyAlignment="1">
      <alignment horizontal="center" vertical="center" wrapText="1" readingOrder="1"/>
    </xf>
    <xf numFmtId="0" fontId="26" fillId="0" borderId="6" xfId="0" applyFont="1" applyBorder="1" applyAlignment="1">
      <alignment horizontal="center" vertical="center" wrapText="1" readingOrder="1"/>
    </xf>
    <xf numFmtId="0" fontId="15" fillId="0" borderId="0" xfId="0" applyFont="1" applyAlignment="1">
      <alignment horizontal="left" vertical="center" wrapText="1" indent="5"/>
    </xf>
    <xf numFmtId="0" fontId="26" fillId="0" borderId="0" xfId="0" applyFont="1" applyAlignment="1">
      <alignment horizontal="center" vertical="center" wrapText="1" readingOrder="1"/>
    </xf>
    <xf numFmtId="0" fontId="58" fillId="0" borderId="0" xfId="0" applyFont="1" applyAlignment="1">
      <alignment horizontal="center" vertical="center"/>
    </xf>
    <xf numFmtId="0" fontId="59" fillId="0" borderId="0" xfId="0" applyFont="1" applyAlignment="1">
      <alignment vertical="center"/>
    </xf>
    <xf numFmtId="0" fontId="41" fillId="0" borderId="0" xfId="0" applyFont="1" applyAlignment="1">
      <alignment horizontal="center" vertical="center" readingOrder="1"/>
    </xf>
    <xf numFmtId="0" fontId="42" fillId="0" borderId="0" xfId="0" applyFont="1" applyAlignment="1">
      <alignment horizontal="center" vertical="center" readingOrder="1"/>
    </xf>
    <xf numFmtId="0" fontId="59" fillId="0" borderId="0" xfId="0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3" fillId="0" borderId="10" xfId="0" applyFont="1" applyBorder="1" applyAlignment="1">
      <alignment horizontal="center" vertical="center" wrapText="1" readingOrder="1"/>
    </xf>
    <xf numFmtId="0" fontId="63" fillId="0" borderId="11" xfId="0" applyFont="1" applyBorder="1" applyAlignment="1">
      <alignment horizontal="center" vertical="center" wrapText="1" readingOrder="1"/>
    </xf>
    <xf numFmtId="0" fontId="63" fillId="0" borderId="12" xfId="0" applyFont="1" applyBorder="1" applyAlignment="1">
      <alignment horizontal="center" vertical="center" wrapText="1" readingOrder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2 4" xfId="2" xr:uid="{00000000-0005-0000-0000-000002000000}"/>
  </cellStyles>
  <dxfs count="0"/>
  <tableStyles count="0" defaultTableStyle="TableStyleMedium2" defaultPivotStyle="PivotStyleLight16"/>
  <colors>
    <mruColors>
      <color rgb="FFED7D31"/>
      <color rgb="FF990033"/>
      <color rgb="FFFF6699"/>
      <color rgb="FF660033"/>
      <color rgb="FFFFF3FF"/>
      <color rgb="FFFFCCFF"/>
      <color rgb="FFFFCC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12.png"/><Relationship Id="rId7" Type="http://schemas.openxmlformats.org/officeDocument/2006/relationships/image" Target="../media/image28.webp"/><Relationship Id="rId12" Type="http://schemas.openxmlformats.org/officeDocument/2006/relationships/image" Target="../media/image36.jpeg"/><Relationship Id="rId2" Type="http://schemas.openxmlformats.org/officeDocument/2006/relationships/image" Target="../media/image26.png"/><Relationship Id="rId1" Type="http://schemas.openxmlformats.org/officeDocument/2006/relationships/image" Target="../media/image32.png"/><Relationship Id="rId6" Type="http://schemas.openxmlformats.org/officeDocument/2006/relationships/image" Target="../media/image35.jpeg"/><Relationship Id="rId11" Type="http://schemas.openxmlformats.org/officeDocument/2006/relationships/image" Target="../media/image30.png"/><Relationship Id="rId5" Type="http://schemas.openxmlformats.org/officeDocument/2006/relationships/image" Target="../media/image24.png"/><Relationship Id="rId10" Type="http://schemas.openxmlformats.org/officeDocument/2006/relationships/image" Target="../media/image29.png"/><Relationship Id="rId4" Type="http://schemas.openxmlformats.org/officeDocument/2006/relationships/image" Target="../media/image13.png"/><Relationship Id="rId9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jpeg"/><Relationship Id="rId3" Type="http://schemas.openxmlformats.org/officeDocument/2006/relationships/image" Target="../media/image15.png"/><Relationship Id="rId7" Type="http://schemas.openxmlformats.org/officeDocument/2006/relationships/image" Target="../media/image4.png"/><Relationship Id="rId12" Type="http://schemas.openxmlformats.org/officeDocument/2006/relationships/image" Target="../media/image7.png"/><Relationship Id="rId2" Type="http://schemas.openxmlformats.org/officeDocument/2006/relationships/image" Target="../media/image37.png"/><Relationship Id="rId1" Type="http://schemas.openxmlformats.org/officeDocument/2006/relationships/image" Target="../media/image13.png"/><Relationship Id="rId6" Type="http://schemas.openxmlformats.org/officeDocument/2006/relationships/image" Target="../media/image3.png"/><Relationship Id="rId11" Type="http://schemas.openxmlformats.org/officeDocument/2006/relationships/image" Target="../media/image17.png"/><Relationship Id="rId5" Type="http://schemas.openxmlformats.org/officeDocument/2006/relationships/image" Target="../media/image2.png"/><Relationship Id="rId10" Type="http://schemas.openxmlformats.org/officeDocument/2006/relationships/image" Target="../media/image12.png"/><Relationship Id="rId4" Type="http://schemas.openxmlformats.org/officeDocument/2006/relationships/image" Target="../media/image1.png"/><Relationship Id="rId9" Type="http://schemas.openxmlformats.org/officeDocument/2006/relationships/image" Target="../media/image6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13.png"/><Relationship Id="rId7" Type="http://schemas.openxmlformats.org/officeDocument/2006/relationships/image" Target="../media/image5.png"/><Relationship Id="rId12" Type="http://schemas.openxmlformats.org/officeDocument/2006/relationships/image" Target="../media/image39.jpeg"/><Relationship Id="rId2" Type="http://schemas.openxmlformats.org/officeDocument/2006/relationships/image" Target="../media/image12.png"/><Relationship Id="rId1" Type="http://schemas.openxmlformats.org/officeDocument/2006/relationships/image" Target="../media/image32.png"/><Relationship Id="rId6" Type="http://schemas.openxmlformats.org/officeDocument/2006/relationships/image" Target="../media/image28.webp"/><Relationship Id="rId11" Type="http://schemas.openxmlformats.org/officeDocument/2006/relationships/image" Target="../media/image30.png"/><Relationship Id="rId5" Type="http://schemas.openxmlformats.org/officeDocument/2006/relationships/image" Target="../media/image38.jpeg"/><Relationship Id="rId10" Type="http://schemas.openxmlformats.org/officeDocument/2006/relationships/image" Target="../media/image26.png"/><Relationship Id="rId4" Type="http://schemas.openxmlformats.org/officeDocument/2006/relationships/image" Target="../media/image24.png"/><Relationship Id="rId9" Type="http://schemas.openxmlformats.org/officeDocument/2006/relationships/image" Target="../media/image29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13.png"/><Relationship Id="rId7" Type="http://schemas.openxmlformats.org/officeDocument/2006/relationships/image" Target="../media/image5.png"/><Relationship Id="rId12" Type="http://schemas.openxmlformats.org/officeDocument/2006/relationships/image" Target="../media/image39.jpeg"/><Relationship Id="rId2" Type="http://schemas.openxmlformats.org/officeDocument/2006/relationships/image" Target="../media/image12.png"/><Relationship Id="rId1" Type="http://schemas.openxmlformats.org/officeDocument/2006/relationships/image" Target="../media/image32.png"/><Relationship Id="rId6" Type="http://schemas.openxmlformats.org/officeDocument/2006/relationships/image" Target="../media/image28.webp"/><Relationship Id="rId11" Type="http://schemas.openxmlformats.org/officeDocument/2006/relationships/image" Target="../media/image30.png"/><Relationship Id="rId5" Type="http://schemas.openxmlformats.org/officeDocument/2006/relationships/image" Target="../media/image38.jpeg"/><Relationship Id="rId10" Type="http://schemas.openxmlformats.org/officeDocument/2006/relationships/image" Target="../media/image26.png"/><Relationship Id="rId4" Type="http://schemas.openxmlformats.org/officeDocument/2006/relationships/image" Target="../media/image24.png"/><Relationship Id="rId9" Type="http://schemas.openxmlformats.org/officeDocument/2006/relationships/image" Target="../media/image2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image" Target="../media/image8.jpeg"/><Relationship Id="rId3" Type="http://schemas.openxmlformats.org/officeDocument/2006/relationships/image" Target="../media/image14.png"/><Relationship Id="rId7" Type="http://schemas.openxmlformats.org/officeDocument/2006/relationships/image" Target="../media/image3.png"/><Relationship Id="rId12" Type="http://schemas.openxmlformats.org/officeDocument/2006/relationships/image" Target="../media/image7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2.png"/><Relationship Id="rId11" Type="http://schemas.openxmlformats.org/officeDocument/2006/relationships/image" Target="../media/image17.png"/><Relationship Id="rId5" Type="http://schemas.openxmlformats.org/officeDocument/2006/relationships/image" Target="../media/image16.png"/><Relationship Id="rId10" Type="http://schemas.openxmlformats.org/officeDocument/2006/relationships/image" Target="../media/image6.png"/><Relationship Id="rId4" Type="http://schemas.openxmlformats.org/officeDocument/2006/relationships/image" Target="../media/image15.png"/><Relationship Id="rId9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6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jpeg"/><Relationship Id="rId3" Type="http://schemas.openxmlformats.org/officeDocument/2006/relationships/image" Target="../media/image12.png"/><Relationship Id="rId7" Type="http://schemas.openxmlformats.org/officeDocument/2006/relationships/image" Target="../media/image4.png"/><Relationship Id="rId12" Type="http://schemas.openxmlformats.org/officeDocument/2006/relationships/image" Target="../media/image7.png"/><Relationship Id="rId2" Type="http://schemas.openxmlformats.org/officeDocument/2006/relationships/image" Target="../media/image1.png"/><Relationship Id="rId1" Type="http://schemas.openxmlformats.org/officeDocument/2006/relationships/image" Target="../media/image3.png"/><Relationship Id="rId6" Type="http://schemas.openxmlformats.org/officeDocument/2006/relationships/image" Target="../media/image2.png"/><Relationship Id="rId11" Type="http://schemas.openxmlformats.org/officeDocument/2006/relationships/image" Target="../media/image17.png"/><Relationship Id="rId5" Type="http://schemas.openxmlformats.org/officeDocument/2006/relationships/image" Target="../media/image15.png"/><Relationship Id="rId15" Type="http://schemas.openxmlformats.org/officeDocument/2006/relationships/image" Target="../media/image21.png"/><Relationship Id="rId10" Type="http://schemas.openxmlformats.org/officeDocument/2006/relationships/image" Target="../media/image13.png"/><Relationship Id="rId4" Type="http://schemas.openxmlformats.org/officeDocument/2006/relationships/image" Target="../media/image19.png"/><Relationship Id="rId9" Type="http://schemas.openxmlformats.org/officeDocument/2006/relationships/image" Target="../media/image6.png"/><Relationship Id="rId14" Type="http://schemas.openxmlformats.org/officeDocument/2006/relationships/image" Target="../media/image20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21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23.png"/><Relationship Id="rId5" Type="http://schemas.openxmlformats.org/officeDocument/2006/relationships/image" Target="../media/image5.png"/><Relationship Id="rId10" Type="http://schemas.openxmlformats.org/officeDocument/2006/relationships/image" Target="../media/image22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3.png"/><Relationship Id="rId7" Type="http://schemas.openxmlformats.org/officeDocument/2006/relationships/image" Target="../media/image1.png"/><Relationship Id="rId12" Type="http://schemas.openxmlformats.org/officeDocument/2006/relationships/image" Target="../media/image6.png"/><Relationship Id="rId2" Type="http://schemas.openxmlformats.org/officeDocument/2006/relationships/image" Target="../media/image15.png"/><Relationship Id="rId1" Type="http://schemas.openxmlformats.org/officeDocument/2006/relationships/image" Target="../media/image12.png"/><Relationship Id="rId6" Type="http://schemas.openxmlformats.org/officeDocument/2006/relationships/image" Target="../media/image8.jpeg"/><Relationship Id="rId11" Type="http://schemas.openxmlformats.org/officeDocument/2006/relationships/image" Target="../media/image5.png"/><Relationship Id="rId5" Type="http://schemas.openxmlformats.org/officeDocument/2006/relationships/image" Target="../media/image7.png"/><Relationship Id="rId10" Type="http://schemas.openxmlformats.org/officeDocument/2006/relationships/image" Target="../media/image4.png"/><Relationship Id="rId4" Type="http://schemas.openxmlformats.org/officeDocument/2006/relationships/image" Target="../media/image17.png"/><Relationship Id="rId9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23.png"/><Relationship Id="rId5" Type="http://schemas.openxmlformats.org/officeDocument/2006/relationships/image" Target="../media/image5.png"/><Relationship Id="rId10" Type="http://schemas.openxmlformats.org/officeDocument/2006/relationships/image" Target="../media/image22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24.png"/><Relationship Id="rId7" Type="http://schemas.openxmlformats.org/officeDocument/2006/relationships/image" Target="../media/image28.webp"/><Relationship Id="rId12" Type="http://schemas.openxmlformats.org/officeDocument/2006/relationships/image" Target="../media/image31.jpe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27.jpeg"/><Relationship Id="rId11" Type="http://schemas.openxmlformats.org/officeDocument/2006/relationships/image" Target="../media/image30.png"/><Relationship Id="rId5" Type="http://schemas.openxmlformats.org/officeDocument/2006/relationships/image" Target="../media/image26.png"/><Relationship Id="rId10" Type="http://schemas.openxmlformats.org/officeDocument/2006/relationships/image" Target="../media/image29.png"/><Relationship Id="rId4" Type="http://schemas.openxmlformats.org/officeDocument/2006/relationships/image" Target="../media/image25.png"/><Relationship Id="rId9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12.png"/><Relationship Id="rId7" Type="http://schemas.openxmlformats.org/officeDocument/2006/relationships/image" Target="../media/image28.webp"/><Relationship Id="rId12" Type="http://schemas.openxmlformats.org/officeDocument/2006/relationships/image" Target="../media/image34.jpeg"/><Relationship Id="rId2" Type="http://schemas.openxmlformats.org/officeDocument/2006/relationships/image" Target="../media/image26.png"/><Relationship Id="rId1" Type="http://schemas.openxmlformats.org/officeDocument/2006/relationships/image" Target="../media/image32.png"/><Relationship Id="rId6" Type="http://schemas.openxmlformats.org/officeDocument/2006/relationships/image" Target="../media/image33.jpeg"/><Relationship Id="rId11" Type="http://schemas.openxmlformats.org/officeDocument/2006/relationships/image" Target="../media/image30.png"/><Relationship Id="rId5" Type="http://schemas.openxmlformats.org/officeDocument/2006/relationships/image" Target="../media/image24.png"/><Relationship Id="rId10" Type="http://schemas.openxmlformats.org/officeDocument/2006/relationships/image" Target="../media/image29.png"/><Relationship Id="rId4" Type="http://schemas.openxmlformats.org/officeDocument/2006/relationships/image" Target="../media/image13.png"/><Relationship Id="rId9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62865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663471DF-82B2-40D9-998C-EA06E9F0C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896100"/>
          <a:ext cx="566918" cy="52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59285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4E448C76-0DD6-4D3B-ADC8-30F703B15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7006467"/>
          <a:ext cx="335202" cy="4156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91415</xdr:rowOff>
    </xdr:from>
    <xdr:to>
      <xdr:col>4</xdr:col>
      <xdr:colOff>3539</xdr:colOff>
      <xdr:row>19</xdr:row>
      <xdr:rowOff>97810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FA8E7160-C695-4A04-9D3D-D632959C8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987515"/>
          <a:ext cx="375015" cy="28262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20</xdr:row>
      <xdr:rowOff>26690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282E3556-05D0-434D-9375-A0B31096D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7112297"/>
          <a:ext cx="299443" cy="2772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A65C5AFB-F390-4040-A691-29240CC99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70008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5B56851B-ABA9-4F38-83E8-59D7FD361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19779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E82EAAA-44F2-4747-B937-DE608D40C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19779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A184CF10-A143-4C0C-A77D-CC292EDA42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2885A82F-C1DF-44B1-9B72-170437DF0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122348</xdr:colOff>
      <xdr:row>9</xdr:row>
      <xdr:rowOff>0</xdr:rowOff>
    </xdr:from>
    <xdr:to>
      <xdr:col>0</xdr:col>
      <xdr:colOff>595989</xdr:colOff>
      <xdr:row>11</xdr:row>
      <xdr:rowOff>57785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FF8C2C02-1C68-44AC-8864-9577AA9CDC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2348" y="1952625"/>
          <a:ext cx="473641" cy="438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26" name="Picture 2">
          <a:extLst>
            <a:ext uri="{FF2B5EF4-FFF2-40B4-BE49-F238E27FC236}">
              <a16:creationId xmlns:a16="http://schemas.microsoft.com/office/drawing/2014/main" id="{F86D53D0-E2E1-4003-A558-A6688873A7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819016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195CFC4E-BB7B-4AD0-9121-3B1A4C6462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822810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D7D88A87-2E68-4B4D-ACA0-E6E0354FB8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725101A3-5EA1-4644-8593-F25576E2D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706005</xdr:colOff>
      <xdr:row>5</xdr:row>
      <xdr:rowOff>296333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C7097A7-2A32-4291-9CAB-BCDE1A2AC4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0" y="0"/>
          <a:ext cx="1584422" cy="159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2286001</xdr:colOff>
      <xdr:row>9</xdr:row>
      <xdr:rowOff>1137709</xdr:rowOff>
    </xdr:from>
    <xdr:to>
      <xdr:col>4</xdr:col>
      <xdr:colOff>2587112</xdr:colOff>
      <xdr:row>10</xdr:row>
      <xdr:rowOff>5293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A23BC41-EF55-4B52-9199-560913BBA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1251" y="5487459"/>
          <a:ext cx="301111" cy="391584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8</xdr:row>
      <xdr:rowOff>128270</xdr:rowOff>
    </xdr:from>
    <xdr:to>
      <xdr:col>0</xdr:col>
      <xdr:colOff>680771</xdr:colOff>
      <xdr:row>8</xdr:row>
      <xdr:rowOff>628922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7FE36088-2518-4486-8694-22494ACE77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947670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12</xdr:row>
      <xdr:rowOff>75180</xdr:rowOff>
    </xdr:from>
    <xdr:to>
      <xdr:col>0</xdr:col>
      <xdr:colOff>644368</xdr:colOff>
      <xdr:row>12</xdr:row>
      <xdr:rowOff>536014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265D038-4A69-47B2-99F3-C091CB927F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591718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14</xdr:row>
      <xdr:rowOff>338668</xdr:rowOff>
    </xdr:from>
    <xdr:to>
      <xdr:col>0</xdr:col>
      <xdr:colOff>634999</xdr:colOff>
      <xdr:row>16</xdr:row>
      <xdr:rowOff>76993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CBD7312F-E241-409C-9FD7-193033FC79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48" t="25011" r="56342" b="58563"/>
        <a:stretch/>
      </xdr:blipFill>
      <xdr:spPr bwMode="auto">
        <a:xfrm>
          <a:off x="190500" y="8339668"/>
          <a:ext cx="444499" cy="4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48685</xdr:colOff>
      <xdr:row>2</xdr:row>
      <xdr:rowOff>0</xdr:rowOff>
    </xdr:to>
    <xdr:grpSp>
      <xdr:nvGrpSpPr>
        <xdr:cNvPr id="9" name="Groupe 8">
          <a:extLst>
            <a:ext uri="{FF2B5EF4-FFF2-40B4-BE49-F238E27FC236}">
              <a16:creationId xmlns:a16="http://schemas.microsoft.com/office/drawing/2014/main" id="{DE1D52ED-16AE-4C6A-989D-412A837AFA3E}"/>
            </a:ext>
          </a:extLst>
        </xdr:cNvPr>
        <xdr:cNvGrpSpPr/>
      </xdr:nvGrpSpPr>
      <xdr:grpSpPr>
        <a:xfrm>
          <a:off x="0" y="0"/>
          <a:ext cx="14469535" cy="876300"/>
          <a:chOff x="0" y="0"/>
          <a:chExt cx="15098185" cy="907651"/>
        </a:xfrm>
      </xdr:grpSpPr>
      <xdr:pic>
        <xdr:nvPicPr>
          <xdr:cNvPr id="10" name="Image 9">
            <a:extLst>
              <a:ext uri="{FF2B5EF4-FFF2-40B4-BE49-F238E27FC236}">
                <a16:creationId xmlns:a16="http://schemas.microsoft.com/office/drawing/2014/main" id="{F47901A2-24A4-25E7-3DE8-B8C31C41A91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7" name="Image 16">
            <a:extLst>
              <a:ext uri="{FF2B5EF4-FFF2-40B4-BE49-F238E27FC236}">
                <a16:creationId xmlns:a16="http://schemas.microsoft.com/office/drawing/2014/main" id="{53E90A0A-D340-839D-9C03-0D70D65AB8B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304165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8" name="Image 17">
            <a:extLst>
              <a:ext uri="{FF2B5EF4-FFF2-40B4-BE49-F238E27FC236}">
                <a16:creationId xmlns:a16="http://schemas.microsoft.com/office/drawing/2014/main" id="{6ACD7573-B1DE-4D7A-F285-0C8D0BE5D77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6030384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9" name="Image 18">
            <a:extLst>
              <a:ext uri="{FF2B5EF4-FFF2-40B4-BE49-F238E27FC236}">
                <a16:creationId xmlns:a16="http://schemas.microsoft.com/office/drawing/2014/main" id="{E6504FB9-AF85-0DF5-6BC4-C48AE21A99A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9029701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20" name="Image 19">
            <a:extLst>
              <a:ext uri="{FF2B5EF4-FFF2-40B4-BE49-F238E27FC236}">
                <a16:creationId xmlns:a16="http://schemas.microsoft.com/office/drawing/2014/main" id="{6F2E4F3A-D3B4-116B-3398-F31FA3B49B6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12060768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</xdr:grpSp>
    <xdr:clientData/>
  </xdr:twoCellAnchor>
  <xdr:twoCellAnchor editAs="oneCell">
    <xdr:from>
      <xdr:col>5</xdr:col>
      <xdr:colOff>433917</xdr:colOff>
      <xdr:row>2</xdr:row>
      <xdr:rowOff>264583</xdr:rowOff>
    </xdr:from>
    <xdr:to>
      <xdr:col>5</xdr:col>
      <xdr:colOff>2648395</xdr:colOff>
      <xdr:row>4</xdr:row>
      <xdr:rowOff>338666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7332B059-D142-4EB8-8D41-4ABBB0654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0" y="1132416"/>
          <a:ext cx="2214478" cy="941917"/>
        </a:xfrm>
        <a:prstGeom prst="rect">
          <a:avLst/>
        </a:prstGeom>
      </xdr:spPr>
    </xdr:pic>
    <xdr:clientData/>
  </xdr:twoCellAnchor>
  <xdr:twoCellAnchor editAs="oneCell">
    <xdr:from>
      <xdr:col>5</xdr:col>
      <xdr:colOff>412750</xdr:colOff>
      <xdr:row>2</xdr:row>
      <xdr:rowOff>264583</xdr:rowOff>
    </xdr:from>
    <xdr:to>
      <xdr:col>5</xdr:col>
      <xdr:colOff>2627228</xdr:colOff>
      <xdr:row>4</xdr:row>
      <xdr:rowOff>338666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63205F07-7FC1-444D-AE89-361A51FCA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14250" y="1133263"/>
          <a:ext cx="2214478" cy="942763"/>
        </a:xfrm>
        <a:prstGeom prst="rect">
          <a:avLst/>
        </a:prstGeom>
      </xdr:spPr>
    </xdr:pic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338666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7AF23EF0-0A9A-4164-9292-9ED68ACA2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03667" y="1133263"/>
          <a:ext cx="2214478" cy="942763"/>
        </a:xfrm>
        <a:prstGeom prst="rect">
          <a:avLst/>
        </a:prstGeom>
      </xdr:spPr>
    </xdr:pic>
    <xdr:clientData/>
  </xdr:twoCellAnchor>
  <xdr:twoCellAnchor editAs="oneCell">
    <xdr:from>
      <xdr:col>0</xdr:col>
      <xdr:colOff>523108</xdr:colOff>
      <xdr:row>23</xdr:row>
      <xdr:rowOff>69850</xdr:rowOff>
    </xdr:from>
    <xdr:to>
      <xdr:col>1</xdr:col>
      <xdr:colOff>27189</xdr:colOff>
      <xdr:row>23</xdr:row>
      <xdr:rowOff>296333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73A8F980-211C-46EB-98FF-3E17E83FB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1743690"/>
          <a:ext cx="375301" cy="226483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23</xdr:row>
      <xdr:rowOff>10584</xdr:rowOff>
    </xdr:from>
    <xdr:ext cx="367786" cy="391584"/>
    <xdr:pic>
      <xdr:nvPicPr>
        <xdr:cNvPr id="26" name="Image 25">
          <a:extLst>
            <a:ext uri="{FF2B5EF4-FFF2-40B4-BE49-F238E27FC236}">
              <a16:creationId xmlns:a16="http://schemas.microsoft.com/office/drawing/2014/main" id="{01549475-E5DB-4281-9503-67D404E95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3471" y="11684424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23</xdr:row>
      <xdr:rowOff>58928</xdr:rowOff>
    </xdr:from>
    <xdr:ext cx="372472" cy="237406"/>
    <xdr:pic>
      <xdr:nvPicPr>
        <xdr:cNvPr id="28" name="Image 27">
          <a:extLst>
            <a:ext uri="{FF2B5EF4-FFF2-40B4-BE49-F238E27FC236}">
              <a16:creationId xmlns:a16="http://schemas.microsoft.com/office/drawing/2014/main" id="{1C5F1A9D-6561-4396-950A-EE6EA4526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8454" y="11732768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23</xdr:row>
      <xdr:rowOff>81696</xdr:rowOff>
    </xdr:from>
    <xdr:ext cx="379680" cy="193470"/>
    <xdr:pic>
      <xdr:nvPicPr>
        <xdr:cNvPr id="30" name="Image 29">
          <a:extLst>
            <a:ext uri="{FF2B5EF4-FFF2-40B4-BE49-F238E27FC236}">
              <a16:creationId xmlns:a16="http://schemas.microsoft.com/office/drawing/2014/main" id="{39B60834-2F72-4106-93EA-7373B4D92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0316" y="11755536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0</xdr:col>
      <xdr:colOff>111442</xdr:colOff>
      <xdr:row>19</xdr:row>
      <xdr:rowOff>368300</xdr:rowOff>
    </xdr:from>
    <xdr:to>
      <xdr:col>0</xdr:col>
      <xdr:colOff>615435</xdr:colOff>
      <xdr:row>21</xdr:row>
      <xdr:rowOff>50800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6DC4157D-6900-4DAD-9F5E-0EA17F284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" y="10998200"/>
          <a:ext cx="503993" cy="391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1143000</xdr:colOff>
      <xdr:row>1</xdr:row>
      <xdr:rowOff>288550</xdr:rowOff>
    </xdr:from>
    <xdr:to>
      <xdr:col>2</xdr:col>
      <xdr:colOff>878840</xdr:colOff>
      <xdr:row>5</xdr:row>
      <xdr:rowOff>137160</xdr:rowOff>
    </xdr:to>
    <xdr:pic>
      <xdr:nvPicPr>
        <xdr:cNvPr id="24" name="Image 23" descr="Igname | Agripedia">
          <a:extLst>
            <a:ext uri="{FF2B5EF4-FFF2-40B4-BE49-F238E27FC236}">
              <a16:creationId xmlns:a16="http://schemas.microsoft.com/office/drawing/2014/main" id="{6583AA84-31E2-4902-BA94-EA4E267C3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6600" y="720350"/>
          <a:ext cx="2529840" cy="1575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161860</xdr:colOff>
      <xdr:row>14</xdr:row>
      <xdr:rowOff>173605</xdr:rowOff>
    </xdr:from>
    <xdr:to>
      <xdr:col>0</xdr:col>
      <xdr:colOff>644368</xdr:colOff>
      <xdr:row>14</xdr:row>
      <xdr:rowOff>637614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AD353271-0310-4FDC-B26C-C933167B32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964555"/>
          <a:ext cx="482508" cy="46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1087755</xdr:colOff>
      <xdr:row>10</xdr:row>
      <xdr:rowOff>83820</xdr:rowOff>
    </xdr:from>
    <xdr:to>
      <xdr:col>5</xdr:col>
      <xdr:colOff>1322330</xdr:colOff>
      <xdr:row>10</xdr:row>
      <xdr:rowOff>341612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2B167D71-DAC3-4A2A-BFB6-8F295449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255" y="2226945"/>
          <a:ext cx="234575" cy="257792"/>
        </a:xfrm>
        <a:prstGeom prst="rect">
          <a:avLst/>
        </a:prstGeom>
      </xdr:spPr>
    </xdr:pic>
    <xdr:clientData/>
  </xdr:twoCellAnchor>
  <xdr:twoCellAnchor editAs="oneCell">
    <xdr:from>
      <xdr:col>3</xdr:col>
      <xdr:colOff>1164590</xdr:colOff>
      <xdr:row>10</xdr:row>
      <xdr:rowOff>50165</xdr:rowOff>
    </xdr:from>
    <xdr:to>
      <xdr:col>3</xdr:col>
      <xdr:colOff>1399165</xdr:colOff>
      <xdr:row>10</xdr:row>
      <xdr:rowOff>309862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3924A0AF-A261-4DC4-91FB-65F0D5468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twoCellAnchor>
  <xdr:oneCellAnchor>
    <xdr:from>
      <xdr:col>3</xdr:col>
      <xdr:colOff>1400810</xdr:colOff>
      <xdr:row>17</xdr:row>
      <xdr:rowOff>46990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CB4E4AB2-F24F-4B09-8035-BAC5E3E03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2060" y="5809615"/>
          <a:ext cx="234575" cy="262237"/>
        </a:xfrm>
        <a:prstGeom prst="rect">
          <a:avLst/>
        </a:prstGeom>
      </xdr:spPr>
    </xdr:pic>
    <xdr:clientData/>
  </xdr:oneCellAnchor>
  <xdr:oneCellAnchor>
    <xdr:from>
      <xdr:col>5</xdr:col>
      <xdr:colOff>1227455</xdr:colOff>
      <xdr:row>16</xdr:row>
      <xdr:rowOff>371475</xdr:rowOff>
    </xdr:from>
    <xdr:ext cx="234575" cy="262237"/>
    <xdr:pic>
      <xdr:nvPicPr>
        <xdr:cNvPr id="13" name="Image 12">
          <a:extLst>
            <a:ext uri="{FF2B5EF4-FFF2-40B4-BE49-F238E27FC236}">
              <a16:creationId xmlns:a16="http://schemas.microsoft.com/office/drawing/2014/main" id="{DA56A720-6A30-4FEA-8396-A919A4DEB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7955" y="5737225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3C0493BD-8C9C-4196-8A6F-FE0C0BC3821A}"/>
            </a:ext>
          </a:extLst>
        </xdr:cNvPr>
        <xdr:cNvSpPr txBox="1"/>
      </xdr:nvSpPr>
      <xdr:spPr>
        <a:xfrm>
          <a:off x="38100" y="8632981"/>
          <a:ext cx="8466895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5</xdr:col>
      <xdr:colOff>1087755</xdr:colOff>
      <xdr:row>14</xdr:row>
      <xdr:rowOff>83820</xdr:rowOff>
    </xdr:from>
    <xdr:ext cx="234575" cy="257792"/>
    <xdr:pic>
      <xdr:nvPicPr>
        <xdr:cNvPr id="20" name="Image 19">
          <a:extLst>
            <a:ext uri="{FF2B5EF4-FFF2-40B4-BE49-F238E27FC236}">
              <a16:creationId xmlns:a16="http://schemas.microsoft.com/office/drawing/2014/main" id="{014F96DC-B204-4FE6-B349-97B4AC53E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255" y="2226945"/>
          <a:ext cx="234575" cy="257792"/>
        </a:xfrm>
        <a:prstGeom prst="rect">
          <a:avLst/>
        </a:prstGeom>
      </xdr:spPr>
    </xdr:pic>
    <xdr:clientData/>
  </xdr:oneCellAnchor>
  <xdr:oneCellAnchor>
    <xdr:from>
      <xdr:col>3</xdr:col>
      <xdr:colOff>1164590</xdr:colOff>
      <xdr:row>14</xdr:row>
      <xdr:rowOff>50165</xdr:rowOff>
    </xdr:from>
    <xdr:ext cx="234575" cy="259697"/>
    <xdr:pic>
      <xdr:nvPicPr>
        <xdr:cNvPr id="21" name="Image 20">
          <a:extLst>
            <a:ext uri="{FF2B5EF4-FFF2-40B4-BE49-F238E27FC236}">
              <a16:creationId xmlns:a16="http://schemas.microsoft.com/office/drawing/2014/main" id="{C94CA65B-45DB-4B0E-9B3C-C80DCA423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oneCellAnchor>
  <xdr:oneCellAnchor>
    <xdr:from>
      <xdr:col>3</xdr:col>
      <xdr:colOff>1164590</xdr:colOff>
      <xdr:row>14</xdr:row>
      <xdr:rowOff>50165</xdr:rowOff>
    </xdr:from>
    <xdr:ext cx="234575" cy="259697"/>
    <xdr:pic>
      <xdr:nvPicPr>
        <xdr:cNvPr id="22" name="Image 21">
          <a:extLst>
            <a:ext uri="{FF2B5EF4-FFF2-40B4-BE49-F238E27FC236}">
              <a16:creationId xmlns:a16="http://schemas.microsoft.com/office/drawing/2014/main" id="{7838ABF9-C66F-4DC0-A2C3-0C539A498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one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62865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69B74368-F3C9-47EF-88A8-2E47F203A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5943600"/>
          <a:ext cx="566918" cy="6343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59285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E31BB5E3-4F0A-4A6C-B030-F3D8287D0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6053967"/>
          <a:ext cx="335202" cy="43469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91415</xdr:rowOff>
    </xdr:from>
    <xdr:to>
      <xdr:col>4</xdr:col>
      <xdr:colOff>3539</xdr:colOff>
      <xdr:row>25</xdr:row>
      <xdr:rowOff>97810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395995B7-7CAF-4061-AAA3-8770F6F03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6035015"/>
          <a:ext cx="375015" cy="38739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26</xdr:row>
      <xdr:rowOff>26690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D502E220-F039-43C8-A39A-A4581F1FD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6159797"/>
          <a:ext cx="299443" cy="2962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68854FD-F7EE-460F-A005-F70C4C240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6048375"/>
          <a:ext cx="254483" cy="1816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E7CAFE92-2CA2-4BD0-95D7-2652EC960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24529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151765</xdr:rowOff>
    </xdr:from>
    <xdr:to>
      <xdr:col>0</xdr:col>
      <xdr:colOff>680771</xdr:colOff>
      <xdr:row>10</xdr:row>
      <xdr:rowOff>341267</xdr:rowOff>
    </xdr:to>
    <xdr:pic>
      <xdr:nvPicPr>
        <xdr:cNvPr id="30" name="Picture 2">
          <a:extLst>
            <a:ext uri="{FF2B5EF4-FFF2-40B4-BE49-F238E27FC236}">
              <a16:creationId xmlns:a16="http://schemas.microsoft.com/office/drawing/2014/main" id="{2C8C1A7B-C102-4BEF-AC44-21C047E8B5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04390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C9567D53-E4F6-43C9-82CA-11CF809699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844650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DDEA938-C60B-400C-974E-5E4CB830D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24529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714EA361-0995-4257-89FA-A0DFF41A27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7713B9A7-3C80-4BF1-8A38-7FC439C4E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7355" y="0"/>
          <a:ext cx="708075" cy="416560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2</xdr:row>
      <xdr:rowOff>52917</xdr:rowOff>
    </xdr:from>
    <xdr:to>
      <xdr:col>1</xdr:col>
      <xdr:colOff>763155</xdr:colOff>
      <xdr:row>5</xdr:row>
      <xdr:rowOff>349250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13171F4-47B9-433E-A1C8-8D0D03A99D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63500" y="52917"/>
          <a:ext cx="1584422" cy="159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146624</xdr:colOff>
      <xdr:row>9</xdr:row>
      <xdr:rowOff>64770</xdr:rowOff>
    </xdr:from>
    <xdr:to>
      <xdr:col>0</xdr:col>
      <xdr:colOff>701937</xdr:colOff>
      <xdr:row>9</xdr:row>
      <xdr:rowOff>571772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20900292-666B-4D70-B50C-21B8E41203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46624" y="2858770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172443</xdr:colOff>
      <xdr:row>12</xdr:row>
      <xdr:rowOff>509096</xdr:rowOff>
    </xdr:from>
    <xdr:to>
      <xdr:col>0</xdr:col>
      <xdr:colOff>654951</xdr:colOff>
      <xdr:row>12</xdr:row>
      <xdr:rowOff>969930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35E69487-0102-4F5A-AF99-AA1608745B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72443" y="5694929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158750</xdr:colOff>
      <xdr:row>15</xdr:row>
      <xdr:rowOff>61383</xdr:rowOff>
    </xdr:from>
    <xdr:to>
      <xdr:col>0</xdr:col>
      <xdr:colOff>645583</xdr:colOff>
      <xdr:row>16</xdr:row>
      <xdr:rowOff>179273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29048B79-DDDB-40C4-84D2-753C8A8269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48" t="25011" r="56342" b="58563"/>
        <a:stretch/>
      </xdr:blipFill>
      <xdr:spPr bwMode="auto">
        <a:xfrm>
          <a:off x="158750" y="7639050"/>
          <a:ext cx="486833" cy="445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16935</xdr:colOff>
      <xdr:row>2</xdr:row>
      <xdr:rowOff>0</xdr:rowOff>
    </xdr:to>
    <xdr:grpSp>
      <xdr:nvGrpSpPr>
        <xdr:cNvPr id="23" name="Groupe 22">
          <a:extLst>
            <a:ext uri="{FF2B5EF4-FFF2-40B4-BE49-F238E27FC236}">
              <a16:creationId xmlns:a16="http://schemas.microsoft.com/office/drawing/2014/main" id="{00C6B524-597F-438A-93F6-49885B4B037D}"/>
            </a:ext>
          </a:extLst>
        </xdr:cNvPr>
        <xdr:cNvGrpSpPr/>
      </xdr:nvGrpSpPr>
      <xdr:grpSpPr>
        <a:xfrm>
          <a:off x="0" y="0"/>
          <a:ext cx="14437785" cy="876300"/>
          <a:chOff x="0" y="0"/>
          <a:chExt cx="15098185" cy="907651"/>
        </a:xfrm>
      </xdr:grpSpPr>
      <xdr:pic>
        <xdr:nvPicPr>
          <xdr:cNvPr id="24" name="Image 23">
            <a:extLst>
              <a:ext uri="{FF2B5EF4-FFF2-40B4-BE49-F238E27FC236}">
                <a16:creationId xmlns:a16="http://schemas.microsoft.com/office/drawing/2014/main" id="{9344EBA1-D659-BB94-EB3C-EE4FDAC1F36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25" name="Image 24">
            <a:extLst>
              <a:ext uri="{FF2B5EF4-FFF2-40B4-BE49-F238E27FC236}">
                <a16:creationId xmlns:a16="http://schemas.microsoft.com/office/drawing/2014/main" id="{358266A4-57A2-0134-FC58-B4D6A7FEAED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304165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26" name="Image 25">
            <a:extLst>
              <a:ext uri="{FF2B5EF4-FFF2-40B4-BE49-F238E27FC236}">
                <a16:creationId xmlns:a16="http://schemas.microsoft.com/office/drawing/2014/main" id="{1AEC3313-EE09-2ACA-B623-676049C23A9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6030384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28" name="Image 27">
            <a:extLst>
              <a:ext uri="{FF2B5EF4-FFF2-40B4-BE49-F238E27FC236}">
                <a16:creationId xmlns:a16="http://schemas.microsoft.com/office/drawing/2014/main" id="{8B0F223E-071D-DB57-F4EE-15A4A242782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9029701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30" name="Image 29">
            <a:extLst>
              <a:ext uri="{FF2B5EF4-FFF2-40B4-BE49-F238E27FC236}">
                <a16:creationId xmlns:a16="http://schemas.microsoft.com/office/drawing/2014/main" id="{C88BA540-2247-757D-78AC-8B3AD29E1A3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12060768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</xdr:grpSp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338666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482D0064-2583-4790-A3BA-037A82335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96047" y="1133263"/>
          <a:ext cx="2214478" cy="942763"/>
        </a:xfrm>
        <a:prstGeom prst="rect">
          <a:avLst/>
        </a:prstGeom>
      </xdr:spPr>
    </xdr:pic>
    <xdr:clientData/>
  </xdr:twoCellAnchor>
  <xdr:twoCellAnchor editAs="oneCell">
    <xdr:from>
      <xdr:col>0</xdr:col>
      <xdr:colOff>523108</xdr:colOff>
      <xdr:row>23</xdr:row>
      <xdr:rowOff>69850</xdr:rowOff>
    </xdr:from>
    <xdr:to>
      <xdr:col>1</xdr:col>
      <xdr:colOff>22109</xdr:colOff>
      <xdr:row>23</xdr:row>
      <xdr:rowOff>301413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41DADB4B-E50F-493D-AB9D-62276C9CF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1743690"/>
          <a:ext cx="375301" cy="226483"/>
        </a:xfrm>
        <a:prstGeom prst="rect">
          <a:avLst/>
        </a:prstGeom>
      </xdr:spPr>
    </xdr:pic>
    <xdr:clientData/>
  </xdr:twoCellAnchor>
  <xdr:oneCellAnchor>
    <xdr:from>
      <xdr:col>1</xdr:col>
      <xdr:colOff>2457874</xdr:colOff>
      <xdr:row>23</xdr:row>
      <xdr:rowOff>58928</xdr:rowOff>
    </xdr:from>
    <xdr:ext cx="372472" cy="237406"/>
    <xdr:pic>
      <xdr:nvPicPr>
        <xdr:cNvPr id="34" name="Image 33">
          <a:extLst>
            <a:ext uri="{FF2B5EF4-FFF2-40B4-BE49-F238E27FC236}">
              <a16:creationId xmlns:a16="http://schemas.microsoft.com/office/drawing/2014/main" id="{480425A6-1299-4D95-9E17-776CD885A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8454" y="11732768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23</xdr:row>
      <xdr:rowOff>81696</xdr:rowOff>
    </xdr:from>
    <xdr:ext cx="379680" cy="193470"/>
    <xdr:pic>
      <xdr:nvPicPr>
        <xdr:cNvPr id="35" name="Image 34">
          <a:extLst>
            <a:ext uri="{FF2B5EF4-FFF2-40B4-BE49-F238E27FC236}">
              <a16:creationId xmlns:a16="http://schemas.microsoft.com/office/drawing/2014/main" id="{DAE65C27-8485-4B87-B0CF-61757A6A0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0316" y="11755536"/>
          <a:ext cx="379680" cy="193470"/>
        </a:xfrm>
        <a:prstGeom prst="rect">
          <a:avLst/>
        </a:prstGeom>
      </xdr:spPr>
    </xdr:pic>
    <xdr:clientData/>
  </xdr:oneCellAnchor>
  <xdr:oneCellAnchor>
    <xdr:from>
      <xdr:col>4</xdr:col>
      <xdr:colOff>19050</xdr:colOff>
      <xdr:row>22</xdr:row>
      <xdr:rowOff>152400</xdr:rowOff>
    </xdr:from>
    <xdr:ext cx="367786" cy="391584"/>
    <xdr:pic>
      <xdr:nvPicPr>
        <xdr:cNvPr id="117" name="Image 116">
          <a:extLst>
            <a:ext uri="{FF2B5EF4-FFF2-40B4-BE49-F238E27FC236}">
              <a16:creationId xmlns:a16="http://schemas.microsoft.com/office/drawing/2014/main" id="{F57A9561-6337-4D93-B802-E3B450ED4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0" y="13144500"/>
          <a:ext cx="367786" cy="391584"/>
        </a:xfrm>
        <a:prstGeom prst="rect">
          <a:avLst/>
        </a:prstGeom>
      </xdr:spPr>
    </xdr:pic>
    <xdr:clientData/>
  </xdr:oneCellAnchor>
  <xdr:oneCellAnchor>
    <xdr:from>
      <xdr:col>5</xdr:col>
      <xdr:colOff>2076450</xdr:colOff>
      <xdr:row>9</xdr:row>
      <xdr:rowOff>1104900</xdr:rowOff>
    </xdr:from>
    <xdr:ext cx="367786" cy="391584"/>
    <xdr:pic>
      <xdr:nvPicPr>
        <xdr:cNvPr id="118" name="Image 117">
          <a:extLst>
            <a:ext uri="{FF2B5EF4-FFF2-40B4-BE49-F238E27FC236}">
              <a16:creationId xmlns:a16="http://schemas.microsoft.com/office/drawing/2014/main" id="{935A3477-B0C3-4ADC-827B-BD13434FB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30300" y="5505450"/>
          <a:ext cx="367786" cy="391584"/>
        </a:xfrm>
        <a:prstGeom prst="rect">
          <a:avLst/>
        </a:prstGeom>
      </xdr:spPr>
    </xdr:pic>
    <xdr:clientData/>
  </xdr:oneCellAnchor>
  <xdr:twoCellAnchor editAs="oneCell">
    <xdr:from>
      <xdr:col>0</xdr:col>
      <xdr:colOff>111442</xdr:colOff>
      <xdr:row>19</xdr:row>
      <xdr:rowOff>368300</xdr:rowOff>
    </xdr:from>
    <xdr:to>
      <xdr:col>0</xdr:col>
      <xdr:colOff>615435</xdr:colOff>
      <xdr:row>21</xdr:row>
      <xdr:rowOff>1270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F4193E47-830E-4656-BA62-40963D934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" y="10761980"/>
          <a:ext cx="503993" cy="391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1066800</xdr:colOff>
      <xdr:row>1</xdr:row>
      <xdr:rowOff>396240</xdr:rowOff>
    </xdr:from>
    <xdr:to>
      <xdr:col>2</xdr:col>
      <xdr:colOff>1325880</xdr:colOff>
      <xdr:row>5</xdr:row>
      <xdr:rowOff>144780</xdr:rowOff>
    </xdr:to>
    <xdr:pic>
      <xdr:nvPicPr>
        <xdr:cNvPr id="19" name="Image 18" descr="Le topinambour, le grand retour - Observatoire des aliments">
          <a:extLst>
            <a:ext uri="{FF2B5EF4-FFF2-40B4-BE49-F238E27FC236}">
              <a16:creationId xmlns:a16="http://schemas.microsoft.com/office/drawing/2014/main" id="{45FE0656-0EDD-4914-BDAF-71989867E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5480" y="838200"/>
          <a:ext cx="3048000" cy="1516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2</xdr:row>
      <xdr:rowOff>52917</xdr:rowOff>
    </xdr:from>
    <xdr:to>
      <xdr:col>1</xdr:col>
      <xdr:colOff>763155</xdr:colOff>
      <xdr:row>5</xdr:row>
      <xdr:rowOff>349250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81F21F7-1700-4204-B0EB-2C7B15893F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63500" y="929217"/>
          <a:ext cx="1547380" cy="1610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146624</xdr:colOff>
      <xdr:row>9</xdr:row>
      <xdr:rowOff>64770</xdr:rowOff>
    </xdr:from>
    <xdr:to>
      <xdr:col>0</xdr:col>
      <xdr:colOff>701937</xdr:colOff>
      <xdr:row>9</xdr:row>
      <xdr:rowOff>571772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EDEC541-93DD-40D1-B7CC-1E0860ADA4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46624" y="4455795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172443</xdr:colOff>
      <xdr:row>12</xdr:row>
      <xdr:rowOff>509096</xdr:rowOff>
    </xdr:from>
    <xdr:to>
      <xdr:col>0</xdr:col>
      <xdr:colOff>654951</xdr:colOff>
      <xdr:row>12</xdr:row>
      <xdr:rowOff>969930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C1B9AD0D-342E-4607-BF3C-01C2FB6E43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72443" y="7300421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158750</xdr:colOff>
      <xdr:row>15</xdr:row>
      <xdr:rowOff>61383</xdr:rowOff>
    </xdr:from>
    <xdr:to>
      <xdr:col>0</xdr:col>
      <xdr:colOff>645583</xdr:colOff>
      <xdr:row>16</xdr:row>
      <xdr:rowOff>179273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EA08250E-4B73-4909-A8F7-BA885DD4A5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48" t="25011" r="56342" b="58563"/>
        <a:stretch/>
      </xdr:blipFill>
      <xdr:spPr bwMode="auto">
        <a:xfrm>
          <a:off x="158750" y="9253008"/>
          <a:ext cx="486833" cy="44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16935</xdr:colOff>
      <xdr:row>2</xdr:row>
      <xdr:rowOff>0</xdr:rowOff>
    </xdr:to>
    <xdr:grpSp>
      <xdr:nvGrpSpPr>
        <xdr:cNvPr id="6" name="Groupe 5">
          <a:extLst>
            <a:ext uri="{FF2B5EF4-FFF2-40B4-BE49-F238E27FC236}">
              <a16:creationId xmlns:a16="http://schemas.microsoft.com/office/drawing/2014/main" id="{80CBEE8B-43B7-4062-BC46-00197E090655}"/>
            </a:ext>
          </a:extLst>
        </xdr:cNvPr>
        <xdr:cNvGrpSpPr/>
      </xdr:nvGrpSpPr>
      <xdr:grpSpPr>
        <a:xfrm>
          <a:off x="0" y="0"/>
          <a:ext cx="14437785" cy="876300"/>
          <a:chOff x="0" y="0"/>
          <a:chExt cx="15098185" cy="907651"/>
        </a:xfrm>
      </xdr:grpSpPr>
      <xdr:pic>
        <xdr:nvPicPr>
          <xdr:cNvPr id="7" name="Image 6">
            <a:extLst>
              <a:ext uri="{FF2B5EF4-FFF2-40B4-BE49-F238E27FC236}">
                <a16:creationId xmlns:a16="http://schemas.microsoft.com/office/drawing/2014/main" id="{B1F7369A-00CD-4BA2-9CE2-FEC0F909902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8" name="Image 7">
            <a:extLst>
              <a:ext uri="{FF2B5EF4-FFF2-40B4-BE49-F238E27FC236}">
                <a16:creationId xmlns:a16="http://schemas.microsoft.com/office/drawing/2014/main" id="{D1E41F29-EE3B-4CAE-8619-75B4B0D002D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304165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9" name="Image 8">
            <a:extLst>
              <a:ext uri="{FF2B5EF4-FFF2-40B4-BE49-F238E27FC236}">
                <a16:creationId xmlns:a16="http://schemas.microsoft.com/office/drawing/2014/main" id="{0FCCE229-3BB5-46A7-BF9C-184631E793D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6030384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0" name="Image 9">
            <a:extLst>
              <a:ext uri="{FF2B5EF4-FFF2-40B4-BE49-F238E27FC236}">
                <a16:creationId xmlns:a16="http://schemas.microsoft.com/office/drawing/2014/main" id="{8C998387-0288-4EC0-8E19-9592966D215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9029701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1" name="Image 10">
            <a:extLst>
              <a:ext uri="{FF2B5EF4-FFF2-40B4-BE49-F238E27FC236}">
                <a16:creationId xmlns:a16="http://schemas.microsoft.com/office/drawing/2014/main" id="{987709FB-C9B6-4E5D-BC56-7151D0A0EB0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12060768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</xdr:grpSp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338666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5149C765-4D3C-40F4-9EC5-D0D57B0A0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08392" y="1140883"/>
          <a:ext cx="2214478" cy="950383"/>
        </a:xfrm>
        <a:prstGeom prst="rect">
          <a:avLst/>
        </a:prstGeom>
      </xdr:spPr>
    </xdr:pic>
    <xdr:clientData/>
  </xdr:twoCellAnchor>
  <xdr:twoCellAnchor editAs="oneCell">
    <xdr:from>
      <xdr:col>0</xdr:col>
      <xdr:colOff>523108</xdr:colOff>
      <xdr:row>23</xdr:row>
      <xdr:rowOff>69850</xdr:rowOff>
    </xdr:from>
    <xdr:to>
      <xdr:col>1</xdr:col>
      <xdr:colOff>22109</xdr:colOff>
      <xdr:row>23</xdr:row>
      <xdr:rowOff>301413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ADED4CDC-8717-4BE0-A3AB-062569ECD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1823700"/>
          <a:ext cx="346726" cy="231563"/>
        </a:xfrm>
        <a:prstGeom prst="rect">
          <a:avLst/>
        </a:prstGeom>
      </xdr:spPr>
    </xdr:pic>
    <xdr:clientData/>
  </xdr:twoCellAnchor>
  <xdr:oneCellAnchor>
    <xdr:from>
      <xdr:col>1</xdr:col>
      <xdr:colOff>2457874</xdr:colOff>
      <xdr:row>23</xdr:row>
      <xdr:rowOff>58928</xdr:rowOff>
    </xdr:from>
    <xdr:ext cx="372472" cy="237406"/>
    <xdr:pic>
      <xdr:nvPicPr>
        <xdr:cNvPr id="14" name="Image 13">
          <a:extLst>
            <a:ext uri="{FF2B5EF4-FFF2-40B4-BE49-F238E27FC236}">
              <a16:creationId xmlns:a16="http://schemas.microsoft.com/office/drawing/2014/main" id="{1A8D76C4-FC42-481C-B5E7-A228328E9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5599" y="11812778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23</xdr:row>
      <xdr:rowOff>81696</xdr:rowOff>
    </xdr:from>
    <xdr:ext cx="379680" cy="193470"/>
    <xdr:pic>
      <xdr:nvPicPr>
        <xdr:cNvPr id="15" name="Image 14">
          <a:extLst>
            <a:ext uri="{FF2B5EF4-FFF2-40B4-BE49-F238E27FC236}">
              <a16:creationId xmlns:a16="http://schemas.microsoft.com/office/drawing/2014/main" id="{FE2EC9AB-3B92-4CF0-9706-52E5579B9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7461" y="11835546"/>
          <a:ext cx="379680" cy="193470"/>
        </a:xfrm>
        <a:prstGeom prst="rect">
          <a:avLst/>
        </a:prstGeom>
      </xdr:spPr>
    </xdr:pic>
    <xdr:clientData/>
  </xdr:oneCellAnchor>
  <xdr:oneCellAnchor>
    <xdr:from>
      <xdr:col>4</xdr:col>
      <xdr:colOff>19050</xdr:colOff>
      <xdr:row>22</xdr:row>
      <xdr:rowOff>152400</xdr:rowOff>
    </xdr:from>
    <xdr:ext cx="367786" cy="391584"/>
    <xdr:pic>
      <xdr:nvPicPr>
        <xdr:cNvPr id="16" name="Image 15">
          <a:extLst>
            <a:ext uri="{FF2B5EF4-FFF2-40B4-BE49-F238E27FC236}">
              <a16:creationId xmlns:a16="http://schemas.microsoft.com/office/drawing/2014/main" id="{C359BFAC-E24A-4964-BB6A-305D94842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0650" y="11668125"/>
          <a:ext cx="367786" cy="391584"/>
        </a:xfrm>
        <a:prstGeom prst="rect">
          <a:avLst/>
        </a:prstGeom>
      </xdr:spPr>
    </xdr:pic>
    <xdr:clientData/>
  </xdr:oneCellAnchor>
  <xdr:oneCellAnchor>
    <xdr:from>
      <xdr:col>5</xdr:col>
      <xdr:colOff>2076450</xdr:colOff>
      <xdr:row>9</xdr:row>
      <xdr:rowOff>1104900</xdr:rowOff>
    </xdr:from>
    <xdr:ext cx="367786" cy="391584"/>
    <xdr:pic>
      <xdr:nvPicPr>
        <xdr:cNvPr id="17" name="Image 16">
          <a:extLst>
            <a:ext uri="{FF2B5EF4-FFF2-40B4-BE49-F238E27FC236}">
              <a16:creationId xmlns:a16="http://schemas.microsoft.com/office/drawing/2014/main" id="{3F520FDA-D573-41E9-9588-D06E4E52F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2675" y="5495925"/>
          <a:ext cx="367786" cy="391584"/>
        </a:xfrm>
        <a:prstGeom prst="rect">
          <a:avLst/>
        </a:prstGeom>
      </xdr:spPr>
    </xdr:pic>
    <xdr:clientData/>
  </xdr:oneCellAnchor>
  <xdr:twoCellAnchor editAs="oneCell">
    <xdr:from>
      <xdr:col>0</xdr:col>
      <xdr:colOff>111442</xdr:colOff>
      <xdr:row>19</xdr:row>
      <xdr:rowOff>368300</xdr:rowOff>
    </xdr:from>
    <xdr:to>
      <xdr:col>0</xdr:col>
      <xdr:colOff>615435</xdr:colOff>
      <xdr:row>21</xdr:row>
      <xdr:rowOff>1270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F8224416-3FE7-4C86-A323-C7F418923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" y="10855325"/>
          <a:ext cx="503993" cy="337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914400</xdr:colOff>
      <xdr:row>2</xdr:row>
      <xdr:rowOff>340652</xdr:rowOff>
    </xdr:from>
    <xdr:to>
      <xdr:col>2</xdr:col>
      <xdr:colOff>274320</xdr:colOff>
      <xdr:row>5</xdr:row>
      <xdr:rowOff>83820</xdr:rowOff>
    </xdr:to>
    <xdr:pic>
      <xdr:nvPicPr>
        <xdr:cNvPr id="19" name="Image 18" descr="Le topinambour, le grand retour - Observatoire des aliments">
          <a:extLst>
            <a:ext uri="{FF2B5EF4-FFF2-40B4-BE49-F238E27FC236}">
              <a16:creationId xmlns:a16="http://schemas.microsoft.com/office/drawing/2014/main" id="{E5FB7F97-512D-4F04-95AC-4A6964088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080" y="1224572"/>
          <a:ext cx="2148840" cy="10690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2076450</xdr:colOff>
      <xdr:row>9</xdr:row>
      <xdr:rowOff>1104900</xdr:rowOff>
    </xdr:from>
    <xdr:ext cx="367786" cy="391584"/>
    <xdr:pic>
      <xdr:nvPicPr>
        <xdr:cNvPr id="20" name="Image 19">
          <a:extLst>
            <a:ext uri="{FF2B5EF4-FFF2-40B4-BE49-F238E27FC236}">
              <a16:creationId xmlns:a16="http://schemas.microsoft.com/office/drawing/2014/main" id="{C280E3E8-CD29-4A44-8942-F9D3C368A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00810" y="5486400"/>
          <a:ext cx="367786" cy="39158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3C025A50-AF67-493F-A8E1-975DE3FB0E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85315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170430</xdr:rowOff>
    </xdr:from>
    <xdr:to>
      <xdr:col>0</xdr:col>
      <xdr:colOff>644368</xdr:colOff>
      <xdr:row>14</xdr:row>
      <xdr:rowOff>634439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BE3514DF-B6E9-4F3C-B108-02E4BAB883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742305"/>
          <a:ext cx="482508" cy="46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1097280</xdr:colOff>
      <xdr:row>10</xdr:row>
      <xdr:rowOff>624840</xdr:rowOff>
    </xdr:from>
    <xdr:to>
      <xdr:col>4</xdr:col>
      <xdr:colOff>1331855</xdr:colOff>
      <xdr:row>11</xdr:row>
      <xdr:rowOff>155557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1E6D04B5-702D-40D4-9D07-98AD0ADD8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6980" y="2811780"/>
          <a:ext cx="234575" cy="262237"/>
        </a:xfrm>
        <a:prstGeom prst="rect">
          <a:avLst/>
        </a:prstGeom>
      </xdr:spPr>
    </xdr:pic>
    <xdr:clientData/>
  </xdr:twoCellAnchor>
  <xdr:twoCellAnchor editAs="oneCell">
    <xdr:from>
      <xdr:col>2</xdr:col>
      <xdr:colOff>1021080</xdr:colOff>
      <xdr:row>10</xdr:row>
      <xdr:rowOff>495300</xdr:rowOff>
    </xdr:from>
    <xdr:to>
      <xdr:col>2</xdr:col>
      <xdr:colOff>1255655</xdr:colOff>
      <xdr:row>11</xdr:row>
      <xdr:rowOff>26017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72BF5DAD-E202-4BC6-B7E7-C2D4556FB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220" y="2682240"/>
          <a:ext cx="234575" cy="262237"/>
        </a:xfrm>
        <a:prstGeom prst="rect">
          <a:avLst/>
        </a:prstGeom>
      </xdr:spPr>
    </xdr:pic>
    <xdr:clientData/>
  </xdr:twoCellAnchor>
  <xdr:oneCellAnchor>
    <xdr:from>
      <xdr:col>4</xdr:col>
      <xdr:colOff>1120140</xdr:colOff>
      <xdr:row>14</xdr:row>
      <xdr:rowOff>617220</xdr:rowOff>
    </xdr:from>
    <xdr:ext cx="234575" cy="262237"/>
    <xdr:pic>
      <xdr:nvPicPr>
        <xdr:cNvPr id="10" name="Image 9">
          <a:extLst>
            <a:ext uri="{FF2B5EF4-FFF2-40B4-BE49-F238E27FC236}">
              <a16:creationId xmlns:a16="http://schemas.microsoft.com/office/drawing/2014/main" id="{234FEE86-CD29-4C60-A9C9-43532CECB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9840" y="425958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1021080</xdr:colOff>
      <xdr:row>14</xdr:row>
      <xdr:rowOff>480060</xdr:rowOff>
    </xdr:from>
    <xdr:ext cx="234575" cy="262237"/>
    <xdr:pic>
      <xdr:nvPicPr>
        <xdr:cNvPr id="11" name="Image 10">
          <a:extLst>
            <a:ext uri="{FF2B5EF4-FFF2-40B4-BE49-F238E27FC236}">
              <a16:creationId xmlns:a16="http://schemas.microsoft.com/office/drawing/2014/main" id="{054C8876-D0A6-4EC2-BF51-38CB6B6A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220" y="412242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1226820</xdr:colOff>
      <xdr:row>18</xdr:row>
      <xdr:rowOff>53340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9A13307C-6CC5-41D7-8CB1-3F9776D08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9960" y="5189220"/>
          <a:ext cx="234575" cy="262237"/>
        </a:xfrm>
        <a:prstGeom prst="rect">
          <a:avLst/>
        </a:prstGeom>
      </xdr:spPr>
    </xdr:pic>
    <xdr:clientData/>
  </xdr:oneCellAnchor>
  <xdr:oneCellAnchor>
    <xdr:from>
      <xdr:col>4</xdr:col>
      <xdr:colOff>1249680</xdr:colOff>
      <xdr:row>18</xdr:row>
      <xdr:rowOff>15240</xdr:rowOff>
    </xdr:from>
    <xdr:ext cx="234575" cy="262237"/>
    <xdr:pic>
      <xdr:nvPicPr>
        <xdr:cNvPr id="13" name="Image 12">
          <a:extLst>
            <a:ext uri="{FF2B5EF4-FFF2-40B4-BE49-F238E27FC236}">
              <a16:creationId xmlns:a16="http://schemas.microsoft.com/office/drawing/2014/main" id="{727B9C89-6434-4403-AD43-F531BCFDA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9380" y="515112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277ABEA6-ABD8-41C2-A7EA-13A093ACAE82}"/>
            </a:ext>
          </a:extLst>
        </xdr:cNvPr>
        <xdr:cNvSpPr txBox="1"/>
      </xdr:nvSpPr>
      <xdr:spPr>
        <a:xfrm>
          <a:off x="38100" y="8632981"/>
          <a:ext cx="8466895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20" name="ZoneTexte 3">
          <a:extLst>
            <a:ext uri="{FF2B5EF4-FFF2-40B4-BE49-F238E27FC236}">
              <a16:creationId xmlns:a16="http://schemas.microsoft.com/office/drawing/2014/main" id="{D7119773-A949-476D-9664-50D4FD2A0533}"/>
            </a:ext>
          </a:extLst>
        </xdr:cNvPr>
        <xdr:cNvSpPr txBox="1"/>
      </xdr:nvSpPr>
      <xdr:spPr>
        <a:xfrm>
          <a:off x="38100" y="6680356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25</xdr:row>
      <xdr:rowOff>148590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699D19B3-4DFB-47CC-A3C1-EF0C40700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572250"/>
          <a:ext cx="566918" cy="52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40235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9E1AA7F8-6F2F-45B9-BBBE-74F572EC6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682617"/>
          <a:ext cx="335202" cy="4156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91415</xdr:rowOff>
    </xdr:from>
    <xdr:to>
      <xdr:col>4</xdr:col>
      <xdr:colOff>3539</xdr:colOff>
      <xdr:row>25</xdr:row>
      <xdr:rowOff>2560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4F97D7E5-3A0B-4082-98D0-407FF5108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663665"/>
          <a:ext cx="375015" cy="28262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26</xdr:row>
      <xdr:rowOff>7640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F408A3E9-5D22-4F41-90D4-1FD923E27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788447"/>
          <a:ext cx="299443" cy="2772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A24293AF-9452-419A-A55C-5F51CE9DC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67702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4BEB104-48A2-4FF7-BE96-E293F36CA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4353564D-A3B4-405B-96B9-E29338E1E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13AB2468-438D-46D2-8DE8-7454F1B695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5397100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E885B28B-226C-48D4-AC7F-64F1BEF51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7BA5049B-F3EE-4816-A753-3D84CD789E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13BEA399-A640-4F33-945D-3D74A7D64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10" name="ZoneTexte 3">
          <a:extLst>
            <a:ext uri="{FF2B5EF4-FFF2-40B4-BE49-F238E27FC236}">
              <a16:creationId xmlns:a16="http://schemas.microsoft.com/office/drawing/2014/main" id="{ED268C17-51B1-4215-905E-09F22CF67E7F}"/>
            </a:ext>
          </a:extLst>
        </xdr:cNvPr>
        <xdr:cNvSpPr txBox="1"/>
      </xdr:nvSpPr>
      <xdr:spPr>
        <a:xfrm>
          <a:off x="38100" y="65374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19</xdr:row>
      <xdr:rowOff>148590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55A29180-1903-4E39-A2A7-3D5E9B956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429375"/>
          <a:ext cx="566918" cy="42481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40235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E8B8A73-E7B8-4ECD-8442-01D09C2C5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539742"/>
          <a:ext cx="335202" cy="39659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91415</xdr:rowOff>
    </xdr:from>
    <xdr:to>
      <xdr:col>4</xdr:col>
      <xdr:colOff>3539</xdr:colOff>
      <xdr:row>19</xdr:row>
      <xdr:rowOff>2560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70A858D9-F803-4013-A95A-63D44E8D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520790"/>
          <a:ext cx="375015" cy="18737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20</xdr:row>
      <xdr:rowOff>7640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EEFF1B7B-9F7F-4877-B17F-520DD47E6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645572"/>
          <a:ext cx="299443" cy="2581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EC79994-AD54-419C-8C69-AA1E9CA05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53415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F347CC89-BFB5-4DBC-97AA-61AE0172E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8F8EF6A-626E-47AF-BF48-C6EFFE809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DDFB6F76-A36F-42C1-A1EA-75E80A8AB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A7AD453F-3D3F-424C-823D-899A062294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90213558-2325-493F-9F32-6DCD0903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" name="Picture 4">
          <a:extLst>
            <a:ext uri="{FF2B5EF4-FFF2-40B4-BE49-F238E27FC236}">
              <a16:creationId xmlns:a16="http://schemas.microsoft.com/office/drawing/2014/main" id="{4A86DDD5-3967-4B5C-AA6F-588E469D0D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4" name="Image 23">
          <a:extLst>
            <a:ext uri="{FF2B5EF4-FFF2-40B4-BE49-F238E27FC236}">
              <a16:creationId xmlns:a16="http://schemas.microsoft.com/office/drawing/2014/main" id="{124CDE1C-26DA-4324-9D61-5724436ED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22385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35BD03E7-03C3-4DB4-854D-6B4FBAA481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968500"/>
          <a:ext cx="373739" cy="34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9013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CB9BBF96-A6E4-4557-B57D-906936C5C7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714241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3140</xdr:rowOff>
    </xdr:to>
    <xdr:pic>
      <xdr:nvPicPr>
        <xdr:cNvPr id="36" name="Picture 2">
          <a:extLst>
            <a:ext uri="{FF2B5EF4-FFF2-40B4-BE49-F238E27FC236}">
              <a16:creationId xmlns:a16="http://schemas.microsoft.com/office/drawing/2014/main" id="{88985CC8-DF8C-4777-9663-6B60A860E7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718035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1057274</xdr:colOff>
      <xdr:row>23</xdr:row>
      <xdr:rowOff>91414</xdr:rowOff>
    </xdr:from>
    <xdr:to>
      <xdr:col>4</xdr:col>
      <xdr:colOff>3539</xdr:colOff>
      <xdr:row>26</xdr:row>
      <xdr:rowOff>7619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5C326F3D-6FD0-40E7-A8CA-C23C3BD1C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91440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267A989B-0A0A-4CE3-8D10-A88C8F1BD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10</xdr:row>
      <xdr:rowOff>439692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8A2A0D76-D3DE-4DB7-8C93-1990907925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050415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1028700</xdr:colOff>
      <xdr:row>10</xdr:row>
      <xdr:rowOff>478790</xdr:rowOff>
    </xdr:from>
    <xdr:to>
      <xdr:col>1</xdr:col>
      <xdr:colOff>1263275</xdr:colOff>
      <xdr:row>12</xdr:row>
      <xdr:rowOff>38082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9C94089-FBC6-413B-8C90-0F191E9D4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3560" y="266573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1036320</xdr:colOff>
      <xdr:row>14</xdr:row>
      <xdr:rowOff>365760</xdr:rowOff>
    </xdr:from>
    <xdr:ext cx="234575" cy="262237"/>
    <xdr:pic>
      <xdr:nvPicPr>
        <xdr:cNvPr id="10" name="Image 9">
          <a:extLst>
            <a:ext uri="{FF2B5EF4-FFF2-40B4-BE49-F238E27FC236}">
              <a16:creationId xmlns:a16="http://schemas.microsoft.com/office/drawing/2014/main" id="{44539045-B1C1-4922-BE95-34FD6F1B0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3954780"/>
          <a:ext cx="234575" cy="262237"/>
        </a:xfrm>
        <a:prstGeom prst="rect">
          <a:avLst/>
        </a:prstGeom>
      </xdr:spPr>
    </xdr:pic>
    <xdr:clientData/>
  </xdr:oneCellAnchor>
  <xdr:oneCellAnchor>
    <xdr:from>
      <xdr:col>1</xdr:col>
      <xdr:colOff>992505</xdr:colOff>
      <xdr:row>14</xdr:row>
      <xdr:rowOff>372745</xdr:rowOff>
    </xdr:from>
    <xdr:ext cx="234575" cy="262237"/>
    <xdr:pic>
      <xdr:nvPicPr>
        <xdr:cNvPr id="11" name="Image 10">
          <a:extLst>
            <a:ext uri="{FF2B5EF4-FFF2-40B4-BE49-F238E27FC236}">
              <a16:creationId xmlns:a16="http://schemas.microsoft.com/office/drawing/2014/main" id="{FB81140F-80EC-4B08-82D1-D16631595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7365" y="3961765"/>
          <a:ext cx="234575" cy="262237"/>
        </a:xfrm>
        <a:prstGeom prst="rect">
          <a:avLst/>
        </a:prstGeom>
      </xdr:spPr>
    </xdr:pic>
    <xdr:clientData/>
  </xdr:oneCellAnchor>
  <xdr:oneCellAnchor>
    <xdr:from>
      <xdr:col>1</xdr:col>
      <xdr:colOff>1224280</xdr:colOff>
      <xdr:row>18</xdr:row>
      <xdr:rowOff>7620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93C5A75D-14B4-407A-AD96-B1BA3DD88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140" y="491490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54FB494A-D968-4CD7-922F-CD233B5BC2E9}"/>
            </a:ext>
          </a:extLst>
        </xdr:cNvPr>
        <xdr:cNvSpPr txBox="1"/>
      </xdr:nvSpPr>
      <xdr:spPr>
        <a:xfrm>
          <a:off x="38100" y="8632981"/>
          <a:ext cx="8476420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24" name="ZoneTexte 3">
          <a:extLst>
            <a:ext uri="{FF2B5EF4-FFF2-40B4-BE49-F238E27FC236}">
              <a16:creationId xmlns:a16="http://schemas.microsoft.com/office/drawing/2014/main" id="{8448ED94-8066-4F7F-B919-13B18B9CFCF2}"/>
            </a:ext>
          </a:extLst>
        </xdr:cNvPr>
        <xdr:cNvSpPr txBox="1"/>
      </xdr:nvSpPr>
      <xdr:spPr>
        <a:xfrm>
          <a:off x="38100" y="621363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BC5BE4B-29A4-4B2D-8869-F8D98BC74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215892"/>
          <a:ext cx="335202" cy="396593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2029BD5F-39FB-4D5E-9BAE-DCDA516A3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321722"/>
          <a:ext cx="299443" cy="2581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2AE6590F-011B-480C-A442-F252EBDFF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21030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B30DBB38-7269-4419-90FA-00980673D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599D2088-0E92-4B4B-B624-77EF5FC5EE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63090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75180</xdr:rowOff>
    </xdr:from>
    <xdr:to>
      <xdr:col>0</xdr:col>
      <xdr:colOff>644368</xdr:colOff>
      <xdr:row>14</xdr:row>
      <xdr:rowOff>536014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FB2EAE64-9EE7-4BA5-B3DF-B0E508B58F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329555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78C2EDF1-9FB7-42B1-9527-8E16C6F60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63C20B0F-89CB-479C-8BD3-65FAEE3CD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BA90151E-8862-42B3-8721-C13BC075A2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5101825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FF1C5574-00C6-48EF-86D6-D1E6F1C26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1" name="Picture 4">
          <a:extLst>
            <a:ext uri="{FF2B5EF4-FFF2-40B4-BE49-F238E27FC236}">
              <a16:creationId xmlns:a16="http://schemas.microsoft.com/office/drawing/2014/main" id="{7C23111C-9773-4B27-8CBE-5A54D709F9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2" name="Image 41">
          <a:extLst>
            <a:ext uri="{FF2B5EF4-FFF2-40B4-BE49-F238E27FC236}">
              <a16:creationId xmlns:a16="http://schemas.microsoft.com/office/drawing/2014/main" id="{BC11EBFA-53E6-497C-BFA1-A36798EAD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5</xdr:col>
      <xdr:colOff>1036320</xdr:colOff>
      <xdr:row>10</xdr:row>
      <xdr:rowOff>434340</xdr:rowOff>
    </xdr:from>
    <xdr:to>
      <xdr:col>5</xdr:col>
      <xdr:colOff>1270895</xdr:colOff>
      <xdr:row>11</xdr:row>
      <xdr:rowOff>125077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9CEEB7B8-3240-420C-B5E3-0C1E0CD2A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262128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1239520</xdr:colOff>
      <xdr:row>18</xdr:row>
      <xdr:rowOff>22860</xdr:rowOff>
    </xdr:from>
    <xdr:ext cx="234575" cy="262237"/>
    <xdr:pic>
      <xdr:nvPicPr>
        <xdr:cNvPr id="48" name="Image 47">
          <a:extLst>
            <a:ext uri="{FF2B5EF4-FFF2-40B4-BE49-F238E27FC236}">
              <a16:creationId xmlns:a16="http://schemas.microsoft.com/office/drawing/2014/main" id="{31C02631-05C1-4664-BE1E-7CA25474A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4930140"/>
          <a:ext cx="234575" cy="262237"/>
        </a:xfrm>
        <a:prstGeom prst="rect">
          <a:avLst/>
        </a:prstGeom>
      </xdr:spPr>
    </xdr:pic>
    <xdr:clientData/>
  </xdr:one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1B61CE04-CCBA-49C1-B662-DE7BE1294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205EA0DA-040E-440F-82EA-7470F33D8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97519C37-BE6E-4C1F-85DE-0E2C6FDF5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1FF6C9B7-5C5C-4341-89FB-B43912AE5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CE3474B4-ADF6-43C1-AA0D-D0483C0FB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502E7A56-E195-4543-A2BB-A64AF7134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30470DFF-F2E7-4FC8-B2AA-89D67FFA4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9" name="ZoneTexte 3">
          <a:extLst>
            <a:ext uri="{FF2B5EF4-FFF2-40B4-BE49-F238E27FC236}">
              <a16:creationId xmlns:a16="http://schemas.microsoft.com/office/drawing/2014/main" id="{3679519B-D03C-463E-AF86-500775077D01}"/>
            </a:ext>
          </a:extLst>
        </xdr:cNvPr>
        <xdr:cNvSpPr txBox="1"/>
      </xdr:nvSpPr>
      <xdr:spPr>
        <a:xfrm>
          <a:off x="38100" y="62326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13" name="ZoneTexte 3">
          <a:extLst>
            <a:ext uri="{FF2B5EF4-FFF2-40B4-BE49-F238E27FC236}">
              <a16:creationId xmlns:a16="http://schemas.microsoft.com/office/drawing/2014/main" id="{7A2D8B58-5BE9-4721-BD03-B7BCD8CCB13C}"/>
            </a:ext>
          </a:extLst>
        </xdr:cNvPr>
        <xdr:cNvSpPr txBox="1"/>
      </xdr:nvSpPr>
      <xdr:spPr>
        <a:xfrm>
          <a:off x="38100" y="62326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73E7493-B367-45C6-9DAA-CF6F60F41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844" y="3413760"/>
          <a:ext cx="606923" cy="54102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89FB7351-2BD0-4F71-A37E-BB1398F5A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234942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757B6A2-9A10-4EA7-B021-8EEB4D69C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694" y="3505174"/>
          <a:ext cx="375015" cy="3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395BF561-6624-4926-851D-32299BEAF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340772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EAFD347E-6CF5-4EDF-819D-B8E9E9291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22935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DC8DEB9-7E71-4296-AC49-776E894D6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B819CAC7-127B-4CE5-9840-0EA5DDD8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53FA3F11-A02A-4AAC-9DCC-806313B7F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6EE3C5DD-3C51-42F8-B8CA-4703880D3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" name="Picture 4">
          <a:extLst>
            <a:ext uri="{FF2B5EF4-FFF2-40B4-BE49-F238E27FC236}">
              <a16:creationId xmlns:a16="http://schemas.microsoft.com/office/drawing/2014/main" id="{34CB71EA-65A0-476F-9D11-FFA610733B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7" name="Image 26">
          <a:extLst>
            <a:ext uri="{FF2B5EF4-FFF2-40B4-BE49-F238E27FC236}">
              <a16:creationId xmlns:a16="http://schemas.microsoft.com/office/drawing/2014/main" id="{43EC0E36-ED2E-4014-9811-D28CD37C5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AA4363C4-2BD0-4CFA-83EB-49CF0E3AAC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18E5A573-1EF9-482C-B87D-86B8FA2F1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155735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1594443F-C45D-44DB-B9BD-C807EB2528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952625"/>
          <a:ext cx="373739" cy="34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DB5C56FA-274D-47D1-A038-9FC6D0A831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714241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80CCF1B-7255-4677-B55C-8DEAA65700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718035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3B9B2577-C979-4CC8-B414-A88A8B2EF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33C264F6-502D-4DDA-BCB0-252EA91CD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A65857E7-5C54-49A5-8191-330569855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5788720B-87B8-489B-805E-BCCB88911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80D22DBE-1207-4782-BE0D-9136C0548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00B931F3-3DCB-48EE-88A9-21DE3360B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4F6C3F9E-9814-403F-9A2F-9753AC06F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43E7426D-5E9B-46E9-A637-0D6EBC924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D1579B90-6CAF-4177-ABFC-7040CEE46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10</xdr:row>
      <xdr:rowOff>439692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37DEF34-453E-422E-9ABA-33F7B67A12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17090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1158240</xdr:colOff>
      <xdr:row>14</xdr:row>
      <xdr:rowOff>335280</xdr:rowOff>
    </xdr:from>
    <xdr:ext cx="234575" cy="262237"/>
    <xdr:pic>
      <xdr:nvPicPr>
        <xdr:cNvPr id="4" name="Image 3">
          <a:extLst>
            <a:ext uri="{FF2B5EF4-FFF2-40B4-BE49-F238E27FC236}">
              <a16:creationId xmlns:a16="http://schemas.microsoft.com/office/drawing/2014/main" id="{99C361ED-8BAA-4DF4-A3BA-891D74D16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3840" y="381762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7" name="ZoneTexte 3">
          <a:extLst>
            <a:ext uri="{FF2B5EF4-FFF2-40B4-BE49-F238E27FC236}">
              <a16:creationId xmlns:a16="http://schemas.microsoft.com/office/drawing/2014/main" id="{0554C11E-DD6E-4AA3-A206-17AA781580FD}"/>
            </a:ext>
          </a:extLst>
        </xdr:cNvPr>
        <xdr:cNvSpPr txBox="1"/>
      </xdr:nvSpPr>
      <xdr:spPr>
        <a:xfrm>
          <a:off x="38100" y="6411751"/>
          <a:ext cx="868978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8" name="ZoneTexte 3">
          <a:extLst>
            <a:ext uri="{FF2B5EF4-FFF2-40B4-BE49-F238E27FC236}">
              <a16:creationId xmlns:a16="http://schemas.microsoft.com/office/drawing/2014/main" id="{F49F9219-655E-4F16-83A6-440425562AE2}"/>
            </a:ext>
          </a:extLst>
        </xdr:cNvPr>
        <xdr:cNvSpPr txBox="1"/>
      </xdr:nvSpPr>
      <xdr:spPr>
        <a:xfrm>
          <a:off x="38100" y="6411751"/>
          <a:ext cx="868978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79CDB005-BE9E-46FD-8C95-0983A0BFEE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01215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75180</xdr:rowOff>
    </xdr:from>
    <xdr:to>
      <xdr:col>0</xdr:col>
      <xdr:colOff>644368</xdr:colOff>
      <xdr:row>14</xdr:row>
      <xdr:rowOff>536014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BA854374-BA0D-410A-8720-2CD75A47C3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66420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62CEC6E6-11DE-484C-BEA5-72FB700AB4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941805"/>
          <a:ext cx="444544" cy="408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F79886B7-4881-4DEB-A3CC-2FE6330BAA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4E1F2B3B-1DB0-4C3E-ACF2-5EF91128C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5</xdr:col>
      <xdr:colOff>1097280</xdr:colOff>
      <xdr:row>9</xdr:row>
      <xdr:rowOff>114300</xdr:rowOff>
    </xdr:from>
    <xdr:to>
      <xdr:col>5</xdr:col>
      <xdr:colOff>1331855</xdr:colOff>
      <xdr:row>10</xdr:row>
      <xdr:rowOff>56497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BE4B3AE2-DBDB-4E7A-9CA1-2DAD15631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2880" y="201930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1239520</xdr:colOff>
      <xdr:row>18</xdr:row>
      <xdr:rowOff>22860</xdr:rowOff>
    </xdr:from>
    <xdr:ext cx="234575" cy="262237"/>
    <xdr:pic>
      <xdr:nvPicPr>
        <xdr:cNvPr id="24" name="Image 23">
          <a:extLst>
            <a:ext uri="{FF2B5EF4-FFF2-40B4-BE49-F238E27FC236}">
              <a16:creationId xmlns:a16="http://schemas.microsoft.com/office/drawing/2014/main" id="{33A2CBE7-892B-48FC-A29E-44D315921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493014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1221105</xdr:colOff>
      <xdr:row>14</xdr:row>
      <xdr:rowOff>471805</xdr:rowOff>
    </xdr:from>
    <xdr:ext cx="234575" cy="262237"/>
    <xdr:pic>
      <xdr:nvPicPr>
        <xdr:cNvPr id="26" name="Image 25">
          <a:extLst>
            <a:ext uri="{FF2B5EF4-FFF2-40B4-BE49-F238E27FC236}">
              <a16:creationId xmlns:a16="http://schemas.microsoft.com/office/drawing/2014/main" id="{1358BC52-A566-4B07-B7E2-F3BC9C756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865" y="3954145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1183005</xdr:colOff>
      <xdr:row>9</xdr:row>
      <xdr:rowOff>167005</xdr:rowOff>
    </xdr:from>
    <xdr:ext cx="234575" cy="262237"/>
    <xdr:pic>
      <xdr:nvPicPr>
        <xdr:cNvPr id="30" name="Image 29">
          <a:extLst>
            <a:ext uri="{FF2B5EF4-FFF2-40B4-BE49-F238E27FC236}">
              <a16:creationId xmlns:a16="http://schemas.microsoft.com/office/drawing/2014/main" id="{A9EF40F6-6515-4DAC-8BF5-E65FFF51C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3765" y="2072005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1221105</xdr:colOff>
      <xdr:row>18</xdr:row>
      <xdr:rowOff>37465</xdr:rowOff>
    </xdr:from>
    <xdr:ext cx="234575" cy="262237"/>
    <xdr:pic>
      <xdr:nvPicPr>
        <xdr:cNvPr id="33" name="Image 32">
          <a:extLst>
            <a:ext uri="{FF2B5EF4-FFF2-40B4-BE49-F238E27FC236}">
              <a16:creationId xmlns:a16="http://schemas.microsoft.com/office/drawing/2014/main" id="{8FCDD742-3E8B-4444-95E1-AD4DAD741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865" y="4838065"/>
          <a:ext cx="234575" cy="262237"/>
        </a:xfrm>
        <a:prstGeom prst="rect">
          <a:avLst/>
        </a:prstGeom>
      </xdr:spPr>
    </xdr:pic>
    <xdr:clientData/>
  </xdr:one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91440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4B93832F-F84F-487B-974B-214E92F22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F51677E6-9605-4E3A-9FD3-3DE11DF09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91414</xdr:rowOff>
    </xdr:from>
    <xdr:to>
      <xdr:col>4</xdr:col>
      <xdr:colOff>3539</xdr:colOff>
      <xdr:row>26</xdr:row>
      <xdr:rowOff>7619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15908F07-16A2-430B-8010-4AD37BED7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210ECE5C-8761-4EF7-BC55-ECAEE1BA1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CB857D7A-12E8-41C3-A710-98D43966A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A85BDFA4-BF80-48F3-9E8B-CE9D98591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6948D894-ED6A-4C08-8AD1-DD6ED5E07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B657CD20-70EA-4058-B43A-323FB69EA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9BC7B08F-EC2A-4659-AE9A-89EB0C904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1CC2ED7-CF05-4DAA-8608-B8B34BD81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844" y="3413760"/>
          <a:ext cx="606923" cy="54102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9E53D5E-D2D4-4D26-9A3C-F611988C4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9875" y="3518412"/>
          <a:ext cx="335202" cy="36611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49A8107-CD8D-42B3-8399-41AE15FCF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694" y="3505174"/>
          <a:ext cx="375015" cy="3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BD2372B-12E6-4C8E-8B87-471E543CE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760" y="3624242"/>
          <a:ext cx="299443" cy="23530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E7CD2795-C278-44F2-9AE5-FB6987101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09" y="3512820"/>
          <a:ext cx="254483" cy="16828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FC1A36E-176C-445B-9155-9551B452C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EDD83FF3-3C99-46A0-A5F0-1FF7E773A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C24A829-95EC-4EDB-94A6-5F1B399DB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E01DB93-B986-4E10-BFA2-7638CC8BF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" name="Picture 4">
          <a:extLst>
            <a:ext uri="{FF2B5EF4-FFF2-40B4-BE49-F238E27FC236}">
              <a16:creationId xmlns:a16="http://schemas.microsoft.com/office/drawing/2014/main" id="{A0868380-6BD4-4A7B-9CC8-49C0413EFB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" name="Image 13">
          <a:extLst>
            <a:ext uri="{FF2B5EF4-FFF2-40B4-BE49-F238E27FC236}">
              <a16:creationId xmlns:a16="http://schemas.microsoft.com/office/drawing/2014/main" id="{C17AF6B7-7886-4629-9B3F-1D1B5AA17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" name="Picture 4">
          <a:extLst>
            <a:ext uri="{FF2B5EF4-FFF2-40B4-BE49-F238E27FC236}">
              <a16:creationId xmlns:a16="http://schemas.microsoft.com/office/drawing/2014/main" id="{C6E6CD19-63B2-4070-8BAE-88431E04BD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" name="Image 15">
          <a:extLst>
            <a:ext uri="{FF2B5EF4-FFF2-40B4-BE49-F238E27FC236}">
              <a16:creationId xmlns:a16="http://schemas.microsoft.com/office/drawing/2014/main" id="{4D796939-DA43-44B8-B25B-E8EBEDCCF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155735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6C98DA23-8713-4C39-AB90-FAF4D96478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866900"/>
          <a:ext cx="373739" cy="33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18" name="Picture 2">
          <a:extLst>
            <a:ext uri="{FF2B5EF4-FFF2-40B4-BE49-F238E27FC236}">
              <a16:creationId xmlns:a16="http://schemas.microsoft.com/office/drawing/2014/main" id="{ABCA3E46-2352-43FD-AB12-0252892702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613276"/>
          <a:ext cx="361950" cy="325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B6ACF54B-C78E-4AD1-B806-B3E69004A5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617070"/>
          <a:ext cx="369003" cy="315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0CDF1FFA-0D3D-4ACD-A4C8-B0C2D962AC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841A56EC-721A-4EA0-B31E-0CBAD913F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8330" y="0"/>
          <a:ext cx="708075" cy="41656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8</xdr:row>
      <xdr:rowOff>128270</xdr:rowOff>
    </xdr:from>
    <xdr:to>
      <xdr:col>0</xdr:col>
      <xdr:colOff>680771</xdr:colOff>
      <xdr:row>9</xdr:row>
      <xdr:rowOff>272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0FA88B6-4D9C-4A54-B0B4-D74F2D5974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995170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12</xdr:row>
      <xdr:rowOff>75180</xdr:rowOff>
    </xdr:from>
    <xdr:to>
      <xdr:col>0</xdr:col>
      <xdr:colOff>644368</xdr:colOff>
      <xdr:row>12</xdr:row>
      <xdr:rowOff>536014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C086CC79-F348-4BDF-94F3-A109AFAF9F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66420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14</xdr:row>
      <xdr:rowOff>338668</xdr:rowOff>
    </xdr:from>
    <xdr:to>
      <xdr:col>0</xdr:col>
      <xdr:colOff>634999</xdr:colOff>
      <xdr:row>16</xdr:row>
      <xdr:rowOff>19843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C073BEDF-0653-40F9-9FD5-71B52438F0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48" t="25011" r="56342" b="58563"/>
        <a:stretch/>
      </xdr:blipFill>
      <xdr:spPr bwMode="auto">
        <a:xfrm>
          <a:off x="190500" y="8339668"/>
          <a:ext cx="444499" cy="400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296333</xdr:colOff>
      <xdr:row>2</xdr:row>
      <xdr:rowOff>169333</xdr:rowOff>
    </xdr:from>
    <xdr:to>
      <xdr:col>1</xdr:col>
      <xdr:colOff>741953</xdr:colOff>
      <xdr:row>5</xdr:row>
      <xdr:rowOff>222250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62BBB5BA-7485-4A83-A0D6-50B9FEDD1F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296333" y="1058333"/>
          <a:ext cx="1343087" cy="1354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2178050</xdr:colOff>
      <xdr:row>9</xdr:row>
      <xdr:rowOff>1066800</xdr:rowOff>
    </xdr:from>
    <xdr:to>
      <xdr:col>1</xdr:col>
      <xdr:colOff>2545836</xdr:colOff>
      <xdr:row>9</xdr:row>
      <xdr:rowOff>1458384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69CAEF75-829D-4548-88C0-D8E60B2ED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5495925"/>
          <a:ext cx="367786" cy="39158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16935</xdr:colOff>
      <xdr:row>2</xdr:row>
      <xdr:rowOff>0</xdr:rowOff>
    </xdr:to>
    <xdr:grpSp>
      <xdr:nvGrpSpPr>
        <xdr:cNvPr id="30" name="Groupe 29">
          <a:extLst>
            <a:ext uri="{FF2B5EF4-FFF2-40B4-BE49-F238E27FC236}">
              <a16:creationId xmlns:a16="http://schemas.microsoft.com/office/drawing/2014/main" id="{0AE07E41-CA59-4F3B-9612-9B061D684C1F}"/>
            </a:ext>
          </a:extLst>
        </xdr:cNvPr>
        <xdr:cNvGrpSpPr/>
      </xdr:nvGrpSpPr>
      <xdr:grpSpPr>
        <a:xfrm>
          <a:off x="0" y="0"/>
          <a:ext cx="14437785" cy="876300"/>
          <a:chOff x="0" y="0"/>
          <a:chExt cx="15098185" cy="907651"/>
        </a:xfrm>
      </xdr:grpSpPr>
      <xdr:pic>
        <xdr:nvPicPr>
          <xdr:cNvPr id="31" name="Image 30">
            <a:extLst>
              <a:ext uri="{FF2B5EF4-FFF2-40B4-BE49-F238E27FC236}">
                <a16:creationId xmlns:a16="http://schemas.microsoft.com/office/drawing/2014/main" id="{211DB3CC-129B-08ED-680E-E7B26FD361F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32" name="Image 31">
            <a:extLst>
              <a:ext uri="{FF2B5EF4-FFF2-40B4-BE49-F238E27FC236}">
                <a16:creationId xmlns:a16="http://schemas.microsoft.com/office/drawing/2014/main" id="{C5B0AE7D-7AF3-C81E-5713-9CC8DA99E1A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304165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33" name="Image 32">
            <a:extLst>
              <a:ext uri="{FF2B5EF4-FFF2-40B4-BE49-F238E27FC236}">
                <a16:creationId xmlns:a16="http://schemas.microsoft.com/office/drawing/2014/main" id="{DA22DC6D-DA97-AB9C-8117-ABA43C1E438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6030384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34" name="Image 33">
            <a:extLst>
              <a:ext uri="{FF2B5EF4-FFF2-40B4-BE49-F238E27FC236}">
                <a16:creationId xmlns:a16="http://schemas.microsoft.com/office/drawing/2014/main" id="{06AC6305-B856-7E9D-50BD-69455179894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9029701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36" name="Image 35">
            <a:extLst>
              <a:ext uri="{FF2B5EF4-FFF2-40B4-BE49-F238E27FC236}">
                <a16:creationId xmlns:a16="http://schemas.microsoft.com/office/drawing/2014/main" id="{3C998175-9FD5-9254-56DB-6D2417AD580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12060768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</xdr:grpSp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338666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9B3EAC89-9E12-4FE0-9071-EA895DDF3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0" y="1153583"/>
          <a:ext cx="2214478" cy="941917"/>
        </a:xfrm>
        <a:prstGeom prst="rect">
          <a:avLst/>
        </a:prstGeom>
      </xdr:spPr>
    </xdr:pic>
    <xdr:clientData/>
  </xdr:twoCellAnchor>
  <xdr:twoCellAnchor editAs="oneCell">
    <xdr:from>
      <xdr:col>0</xdr:col>
      <xdr:colOff>523108</xdr:colOff>
      <xdr:row>23</xdr:row>
      <xdr:rowOff>69850</xdr:rowOff>
    </xdr:from>
    <xdr:to>
      <xdr:col>1</xdr:col>
      <xdr:colOff>17029</xdr:colOff>
      <xdr:row>23</xdr:row>
      <xdr:rowOff>296333</xdr:rowOff>
    </xdr:to>
    <xdr:pic>
      <xdr:nvPicPr>
        <xdr:cNvPr id="72" name="Image 71">
          <a:extLst>
            <a:ext uri="{FF2B5EF4-FFF2-40B4-BE49-F238E27FC236}">
              <a16:creationId xmlns:a16="http://schemas.microsoft.com/office/drawing/2014/main" id="{102886C4-2F39-4412-A87B-51F485BFA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1355070"/>
          <a:ext cx="375301" cy="226483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23</xdr:row>
      <xdr:rowOff>10584</xdr:rowOff>
    </xdr:from>
    <xdr:ext cx="367786" cy="391584"/>
    <xdr:pic>
      <xdr:nvPicPr>
        <xdr:cNvPr id="73" name="Image 72">
          <a:extLst>
            <a:ext uri="{FF2B5EF4-FFF2-40B4-BE49-F238E27FC236}">
              <a16:creationId xmlns:a16="http://schemas.microsoft.com/office/drawing/2014/main" id="{63AF5A61-64DD-4F5A-B388-468D3A8CF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1091" y="11295804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23</xdr:row>
      <xdr:rowOff>58928</xdr:rowOff>
    </xdr:from>
    <xdr:ext cx="372472" cy="237406"/>
    <xdr:pic>
      <xdr:nvPicPr>
        <xdr:cNvPr id="74" name="Image 73">
          <a:extLst>
            <a:ext uri="{FF2B5EF4-FFF2-40B4-BE49-F238E27FC236}">
              <a16:creationId xmlns:a16="http://schemas.microsoft.com/office/drawing/2014/main" id="{D4292887-88BA-45E3-A449-A47FA5241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6074" y="11344148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23</xdr:row>
      <xdr:rowOff>81696</xdr:rowOff>
    </xdr:from>
    <xdr:ext cx="379680" cy="193470"/>
    <xdr:pic>
      <xdr:nvPicPr>
        <xdr:cNvPr id="75" name="Image 74">
          <a:extLst>
            <a:ext uri="{FF2B5EF4-FFF2-40B4-BE49-F238E27FC236}">
              <a16:creationId xmlns:a16="http://schemas.microsoft.com/office/drawing/2014/main" id="{4F00EFB1-ABB2-4CB3-8ED0-75C02F41F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7936" y="11366916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0</xdr:col>
      <xdr:colOff>111442</xdr:colOff>
      <xdr:row>19</xdr:row>
      <xdr:rowOff>368300</xdr:rowOff>
    </xdr:from>
    <xdr:to>
      <xdr:col>0</xdr:col>
      <xdr:colOff>615435</xdr:colOff>
      <xdr:row>21</xdr:row>
      <xdr:rowOff>50800</xdr:rowOff>
    </xdr:to>
    <xdr:pic>
      <xdr:nvPicPr>
        <xdr:cNvPr id="77" name="Image 76">
          <a:extLst>
            <a:ext uri="{FF2B5EF4-FFF2-40B4-BE49-F238E27FC236}">
              <a16:creationId xmlns:a16="http://schemas.microsoft.com/office/drawing/2014/main" id="{1F9B0379-9C75-4A0A-8211-D0A6DB165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" y="11010900"/>
          <a:ext cx="503993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1714500</xdr:colOff>
      <xdr:row>2</xdr:row>
      <xdr:rowOff>32488</xdr:rowOff>
    </xdr:from>
    <xdr:to>
      <xdr:col>2</xdr:col>
      <xdr:colOff>792480</xdr:colOff>
      <xdr:row>4</xdr:row>
      <xdr:rowOff>401319</xdr:rowOff>
    </xdr:to>
    <xdr:pic>
      <xdr:nvPicPr>
        <xdr:cNvPr id="23" name="Image 22" descr="Fruit de la passion : bienfaits, valeurs nutritionnelles et recettes">
          <a:extLst>
            <a:ext uri="{FF2B5EF4-FFF2-40B4-BE49-F238E27FC236}">
              <a16:creationId xmlns:a16="http://schemas.microsoft.com/office/drawing/2014/main" id="{F637DC30-F287-47AE-BDA7-0472F801C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8100" y="896088"/>
          <a:ext cx="1871980" cy="12324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684839</xdr:colOff>
      <xdr:row>5</xdr:row>
      <xdr:rowOff>296333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022C2A1-1785-4E0A-96D1-7ED94F4053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0" y="0"/>
          <a:ext cx="1584422" cy="159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2125134</xdr:colOff>
      <xdr:row>9</xdr:row>
      <xdr:rowOff>1176866</xdr:rowOff>
    </xdr:from>
    <xdr:to>
      <xdr:col>2</xdr:col>
      <xdr:colOff>2492920</xdr:colOff>
      <xdr:row>10</xdr:row>
      <xdr:rowOff>44450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B2AAF52-7028-477D-8125-F68428398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1134" y="5605991"/>
          <a:ext cx="367786" cy="391584"/>
        </a:xfrm>
        <a:prstGeom prst="rect">
          <a:avLst/>
        </a:prstGeom>
      </xdr:spPr>
    </xdr:pic>
    <xdr:clientData/>
  </xdr:twoCellAnchor>
  <xdr:twoCellAnchor editAs="oneCell">
    <xdr:from>
      <xdr:col>0</xdr:col>
      <xdr:colOff>150858</xdr:colOff>
      <xdr:row>8</xdr:row>
      <xdr:rowOff>39370</xdr:rowOff>
    </xdr:from>
    <xdr:to>
      <xdr:col>0</xdr:col>
      <xdr:colOff>706171</xdr:colOff>
      <xdr:row>8</xdr:row>
      <xdr:rowOff>546372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B07E9CE5-7EC2-45BA-B6A7-4141795B8C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50858" y="3773170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12</xdr:row>
      <xdr:rowOff>75180</xdr:rowOff>
    </xdr:from>
    <xdr:to>
      <xdr:col>0</xdr:col>
      <xdr:colOff>644368</xdr:colOff>
      <xdr:row>12</xdr:row>
      <xdr:rowOff>536014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168DC08D-1A85-49BE-B989-4A917D5169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591718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14</xdr:row>
      <xdr:rowOff>338668</xdr:rowOff>
    </xdr:from>
    <xdr:to>
      <xdr:col>0</xdr:col>
      <xdr:colOff>634999</xdr:colOff>
      <xdr:row>16</xdr:row>
      <xdr:rowOff>76993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8F30174F-6435-49C4-B42E-631B45CFC4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48" t="25011" r="56342" b="58563"/>
        <a:stretch/>
      </xdr:blipFill>
      <xdr:spPr bwMode="auto">
        <a:xfrm>
          <a:off x="190500" y="8339668"/>
          <a:ext cx="444499" cy="4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27518</xdr:colOff>
      <xdr:row>2</xdr:row>
      <xdr:rowOff>0</xdr:rowOff>
    </xdr:to>
    <xdr:grpSp>
      <xdr:nvGrpSpPr>
        <xdr:cNvPr id="9" name="Groupe 8">
          <a:extLst>
            <a:ext uri="{FF2B5EF4-FFF2-40B4-BE49-F238E27FC236}">
              <a16:creationId xmlns:a16="http://schemas.microsoft.com/office/drawing/2014/main" id="{058DD361-EA37-4442-B783-998656D8BD54}"/>
            </a:ext>
          </a:extLst>
        </xdr:cNvPr>
        <xdr:cNvGrpSpPr/>
      </xdr:nvGrpSpPr>
      <xdr:grpSpPr>
        <a:xfrm>
          <a:off x="0" y="0"/>
          <a:ext cx="14448368" cy="876300"/>
          <a:chOff x="0" y="0"/>
          <a:chExt cx="15098185" cy="907651"/>
        </a:xfrm>
      </xdr:grpSpPr>
      <xdr:pic>
        <xdr:nvPicPr>
          <xdr:cNvPr id="10" name="Image 9">
            <a:extLst>
              <a:ext uri="{FF2B5EF4-FFF2-40B4-BE49-F238E27FC236}">
                <a16:creationId xmlns:a16="http://schemas.microsoft.com/office/drawing/2014/main" id="{BB0F446E-C1FA-73B0-F182-79FF4E84FEE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1" name="Image 10">
            <a:extLst>
              <a:ext uri="{FF2B5EF4-FFF2-40B4-BE49-F238E27FC236}">
                <a16:creationId xmlns:a16="http://schemas.microsoft.com/office/drawing/2014/main" id="{E6AF6AB0-A6AD-F92C-C43D-3646316398C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304165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2" name="Image 11">
            <a:extLst>
              <a:ext uri="{FF2B5EF4-FFF2-40B4-BE49-F238E27FC236}">
                <a16:creationId xmlns:a16="http://schemas.microsoft.com/office/drawing/2014/main" id="{1F5AD946-94F0-6D96-A0AA-AFEDF1C85A5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6030384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3" name="Image 12">
            <a:extLst>
              <a:ext uri="{FF2B5EF4-FFF2-40B4-BE49-F238E27FC236}">
                <a16:creationId xmlns:a16="http://schemas.microsoft.com/office/drawing/2014/main" id="{31F7FA67-F8F3-95FA-920E-68A1568CB11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9029701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4" name="Image 13">
            <a:extLst>
              <a:ext uri="{FF2B5EF4-FFF2-40B4-BE49-F238E27FC236}">
                <a16:creationId xmlns:a16="http://schemas.microsoft.com/office/drawing/2014/main" id="{774CDF34-48DD-04FB-AEF4-BE1C2F09CCA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12060768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</xdr:grpSp>
    <xdr:clientData/>
  </xdr:twoCellAnchor>
  <xdr:twoCellAnchor editAs="oneCell">
    <xdr:from>
      <xdr:col>5</xdr:col>
      <xdr:colOff>412750</xdr:colOff>
      <xdr:row>2</xdr:row>
      <xdr:rowOff>264583</xdr:rowOff>
    </xdr:from>
    <xdr:to>
      <xdr:col>5</xdr:col>
      <xdr:colOff>2627228</xdr:colOff>
      <xdr:row>4</xdr:row>
      <xdr:rowOff>338666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C0F4ACA6-B27F-4288-95E4-9FFBFE803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0" y="1132416"/>
          <a:ext cx="2214478" cy="941917"/>
        </a:xfrm>
        <a:prstGeom prst="rect">
          <a:avLst/>
        </a:prstGeom>
      </xdr:spPr>
    </xdr:pic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338666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D9521B9F-00E5-46C5-A3C1-DA63CB8EF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18907" y="1133263"/>
          <a:ext cx="2214478" cy="942763"/>
        </a:xfrm>
        <a:prstGeom prst="rect">
          <a:avLst/>
        </a:prstGeom>
      </xdr:spPr>
    </xdr:pic>
    <xdr:clientData/>
  </xdr:twoCellAnchor>
  <xdr:twoCellAnchor editAs="oneCell">
    <xdr:from>
      <xdr:col>0</xdr:col>
      <xdr:colOff>523108</xdr:colOff>
      <xdr:row>24</xdr:row>
      <xdr:rowOff>69850</xdr:rowOff>
    </xdr:from>
    <xdr:to>
      <xdr:col>1</xdr:col>
      <xdr:colOff>19569</xdr:colOff>
      <xdr:row>24</xdr:row>
      <xdr:rowOff>296333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947449C-7766-4D9D-B491-CFB90C253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1743690"/>
          <a:ext cx="375301" cy="226483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24</xdr:row>
      <xdr:rowOff>10584</xdr:rowOff>
    </xdr:from>
    <xdr:ext cx="367786" cy="391584"/>
    <xdr:pic>
      <xdr:nvPicPr>
        <xdr:cNvPr id="20" name="Image 19">
          <a:extLst>
            <a:ext uri="{FF2B5EF4-FFF2-40B4-BE49-F238E27FC236}">
              <a16:creationId xmlns:a16="http://schemas.microsoft.com/office/drawing/2014/main" id="{063C5D9E-3891-494A-A52E-4F9E2FF9E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3471" y="11684424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24</xdr:row>
      <xdr:rowOff>58928</xdr:rowOff>
    </xdr:from>
    <xdr:ext cx="372472" cy="237406"/>
    <xdr:pic>
      <xdr:nvPicPr>
        <xdr:cNvPr id="21" name="Image 20">
          <a:extLst>
            <a:ext uri="{FF2B5EF4-FFF2-40B4-BE49-F238E27FC236}">
              <a16:creationId xmlns:a16="http://schemas.microsoft.com/office/drawing/2014/main" id="{EB187917-0C52-4A40-84DE-343F5490E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8454" y="11732768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24</xdr:row>
      <xdr:rowOff>81696</xdr:rowOff>
    </xdr:from>
    <xdr:ext cx="379680" cy="193470"/>
    <xdr:pic>
      <xdr:nvPicPr>
        <xdr:cNvPr id="22" name="Image 21">
          <a:extLst>
            <a:ext uri="{FF2B5EF4-FFF2-40B4-BE49-F238E27FC236}">
              <a16:creationId xmlns:a16="http://schemas.microsoft.com/office/drawing/2014/main" id="{DA446D11-8516-486D-82CC-F8C632B39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0316" y="11755536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0</xdr:col>
      <xdr:colOff>162242</xdr:colOff>
      <xdr:row>20</xdr:row>
      <xdr:rowOff>0</xdr:rowOff>
    </xdr:from>
    <xdr:to>
      <xdr:col>0</xdr:col>
      <xdr:colOff>666235</xdr:colOff>
      <xdr:row>21</xdr:row>
      <xdr:rowOff>10160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3A5B3707-A1F8-4741-9DC4-B2A708CDF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42" y="11010900"/>
          <a:ext cx="503993" cy="391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1441520</xdr:colOff>
      <xdr:row>1</xdr:row>
      <xdr:rowOff>254000</xdr:rowOff>
    </xdr:from>
    <xdr:to>
      <xdr:col>2</xdr:col>
      <xdr:colOff>1064260</xdr:colOff>
      <xdr:row>5</xdr:row>
      <xdr:rowOff>340360</xdr:rowOff>
    </xdr:to>
    <xdr:pic>
      <xdr:nvPicPr>
        <xdr:cNvPr id="23" name="Image 22" descr="Chataigne - marron : origine, nutrition, achat, utilisation en cuisine">
          <a:extLst>
            <a:ext uri="{FF2B5EF4-FFF2-40B4-BE49-F238E27FC236}">
              <a16:creationId xmlns:a16="http://schemas.microsoft.com/office/drawing/2014/main" id="{D06B10B1-0531-4563-8108-0ACB0A9B5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120" y="685800"/>
          <a:ext cx="2416740" cy="1813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zoomScaleNormal="100" workbookViewId="0">
      <selection activeCell="B16" sqref="B10:F16"/>
    </sheetView>
  </sheetViews>
  <sheetFormatPr defaultColWidth="11.42578125" defaultRowHeight="14.45"/>
  <cols>
    <col min="1" max="1" width="11.42578125" style="8"/>
    <col min="2" max="6" width="21.42578125" customWidth="1"/>
  </cols>
  <sheetData>
    <row r="1" spans="1:6" ht="24">
      <c r="A1" s="206" t="s">
        <v>0</v>
      </c>
      <c r="B1" s="206"/>
      <c r="C1" s="206"/>
      <c r="D1" s="206"/>
      <c r="E1" s="206"/>
      <c r="F1" s="206"/>
    </row>
    <row r="2" spans="1:6" ht="24">
      <c r="A2" s="206" t="s">
        <v>1</v>
      </c>
      <c r="B2" s="206"/>
      <c r="C2" s="206"/>
      <c r="D2" s="206"/>
      <c r="E2" s="206"/>
      <c r="F2" s="206"/>
    </row>
    <row r="3" spans="1:6" ht="17.45">
      <c r="A3" s="207" t="s">
        <v>2</v>
      </c>
      <c r="B3" s="207"/>
      <c r="C3" s="207"/>
      <c r="D3" s="207"/>
      <c r="E3" s="207"/>
      <c r="F3" s="207"/>
    </row>
    <row r="4" spans="1:6" ht="15" thickBot="1"/>
    <row r="5" spans="1:6" ht="17.649999999999999" customHeight="1">
      <c r="A5" s="208" t="s">
        <v>3</v>
      </c>
      <c r="B5" s="209"/>
      <c r="C5" s="209"/>
      <c r="D5" s="209"/>
      <c r="E5" s="209"/>
      <c r="F5" s="210"/>
    </row>
    <row r="6" spans="1:6" ht="15" thickBot="1">
      <c r="A6" s="211"/>
      <c r="B6" s="212"/>
      <c r="C6" s="212"/>
      <c r="D6" s="212"/>
      <c r="E6" s="212"/>
      <c r="F6" s="213"/>
    </row>
    <row r="7" spans="1:6" ht="8.25" customHeight="1" thickBot="1">
      <c r="A7" s="9"/>
      <c r="B7" s="7"/>
      <c r="C7" s="7"/>
      <c r="D7" s="7"/>
      <c r="E7" s="7"/>
      <c r="F7" s="7"/>
    </row>
    <row r="8" spans="1:6" ht="18.600000000000001" thickBot="1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/>
    <row r="10" spans="1:6">
      <c r="A10" s="219" t="s">
        <v>9</v>
      </c>
      <c r="B10" s="82" t="s">
        <v>10</v>
      </c>
      <c r="C10" s="63" t="s">
        <v>11</v>
      </c>
      <c r="D10" s="83" t="s">
        <v>10</v>
      </c>
      <c r="E10" s="84"/>
      <c r="F10" s="35" t="s">
        <v>11</v>
      </c>
    </row>
    <row r="11" spans="1:6">
      <c r="A11" s="219"/>
      <c r="B11" s="80" t="s">
        <v>12</v>
      </c>
      <c r="C11" s="62" t="s">
        <v>13</v>
      </c>
      <c r="D11" s="3" t="s">
        <v>14</v>
      </c>
      <c r="E11" s="62" t="s">
        <v>15</v>
      </c>
      <c r="F11" s="12" t="s">
        <v>16</v>
      </c>
    </row>
    <row r="12" spans="1:6" ht="15" customHeight="1" thickBot="1">
      <c r="A12" s="219"/>
      <c r="B12" s="81" t="s">
        <v>17</v>
      </c>
      <c r="C12" s="77" t="s">
        <v>18</v>
      </c>
      <c r="D12" s="11"/>
      <c r="E12" s="77" t="s">
        <v>13</v>
      </c>
      <c r="F12" s="77" t="s">
        <v>19</v>
      </c>
    </row>
    <row r="13" spans="1:6" ht="15" thickBot="1">
      <c r="B13" s="78"/>
    </row>
    <row r="14" spans="1:6">
      <c r="A14" s="219" t="s">
        <v>20</v>
      </c>
      <c r="B14" s="82" t="s">
        <v>10</v>
      </c>
      <c r="C14" s="63" t="s">
        <v>11</v>
      </c>
      <c r="D14" s="83" t="s">
        <v>10</v>
      </c>
      <c r="E14" s="84" t="s">
        <v>21</v>
      </c>
      <c r="F14" s="83" t="s">
        <v>10</v>
      </c>
    </row>
    <row r="15" spans="1:6" ht="13.5" customHeight="1">
      <c r="A15" s="219"/>
      <c r="B15" s="80" t="s">
        <v>12</v>
      </c>
      <c r="C15" s="62" t="s">
        <v>13</v>
      </c>
      <c r="D15" s="3" t="s">
        <v>14</v>
      </c>
      <c r="E15" s="62" t="s">
        <v>13</v>
      </c>
      <c r="F15" s="62" t="s">
        <v>22</v>
      </c>
    </row>
    <row r="16" spans="1:6" ht="28.15" thickBot="1">
      <c r="A16" s="219"/>
      <c r="B16" s="81" t="s">
        <v>17</v>
      </c>
      <c r="C16" s="77" t="s">
        <v>23</v>
      </c>
      <c r="D16" s="11"/>
      <c r="E16" s="77" t="s">
        <v>24</v>
      </c>
      <c r="F16" s="77" t="s">
        <v>25</v>
      </c>
    </row>
    <row r="17" spans="1:6" ht="9.75" customHeight="1"/>
    <row r="18" spans="1:6" ht="8.25" customHeight="1">
      <c r="A18" s="52"/>
      <c r="B18" s="52"/>
      <c r="C18" s="52"/>
      <c r="D18" s="52"/>
      <c r="E18" s="52"/>
      <c r="F18" s="52"/>
    </row>
    <row r="19" spans="1:6" ht="13.5" customHeight="1">
      <c r="A19" s="53"/>
      <c r="B19" s="57" t="s">
        <v>26</v>
      </c>
      <c r="C19" s="54"/>
      <c r="D19" s="214" t="s">
        <v>27</v>
      </c>
      <c r="E19" s="216" t="s">
        <v>28</v>
      </c>
      <c r="F19" s="217" t="s">
        <v>29</v>
      </c>
    </row>
    <row r="20" spans="1:6">
      <c r="A20" s="55"/>
      <c r="B20" s="58" t="s">
        <v>30</v>
      </c>
      <c r="C20" s="56"/>
      <c r="D20" s="215"/>
      <c r="E20" s="216"/>
      <c r="F20" s="218"/>
    </row>
    <row r="21" spans="1:6">
      <c r="A21" s="52"/>
      <c r="B21" s="52" t="s">
        <v>31</v>
      </c>
      <c r="C21" s="52"/>
      <c r="D21" s="52"/>
      <c r="E21" s="52"/>
      <c r="F21" s="52"/>
    </row>
    <row r="22" spans="1:6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26"/>
  <sheetViews>
    <sheetView view="pageBreakPreview" topLeftCell="A11" zoomScale="60" zoomScaleNormal="80" workbookViewId="0">
      <selection activeCell="F16" sqref="F16"/>
    </sheetView>
  </sheetViews>
  <sheetFormatPr defaultColWidth="11.42578125" defaultRowHeight="14.45"/>
  <cols>
    <col min="1" max="1" width="12.7109375" style="8" customWidth="1"/>
    <col min="2" max="6" width="40.7109375" customWidth="1"/>
    <col min="8" max="8" width="11.42578125" customWidth="1"/>
    <col min="9" max="13" width="21.42578125" customWidth="1"/>
  </cols>
  <sheetData>
    <row r="1" spans="1:13" ht="34.5" customHeight="1"/>
    <row r="2" spans="1:13" ht="34.5" customHeight="1"/>
    <row r="3" spans="1:13" ht="34.5" customHeight="1">
      <c r="A3" s="206" t="s">
        <v>133</v>
      </c>
      <c r="B3" s="206"/>
      <c r="C3" s="206"/>
      <c r="D3" s="206"/>
      <c r="E3" s="206"/>
      <c r="F3" s="206"/>
      <c r="H3" s="94"/>
      <c r="I3" s="94"/>
      <c r="J3" s="94"/>
      <c r="K3" s="94"/>
      <c r="L3" s="94"/>
      <c r="M3" s="94"/>
    </row>
    <row r="4" spans="1:13" s="154" customFormat="1" ht="34.5" customHeight="1">
      <c r="A4" s="225" t="s">
        <v>193</v>
      </c>
      <c r="B4" s="225"/>
      <c r="C4" s="225"/>
      <c r="D4" s="225"/>
      <c r="E4" s="225"/>
      <c r="F4" s="225"/>
      <c r="H4" s="155"/>
      <c r="I4" s="155"/>
      <c r="J4" s="155"/>
      <c r="K4" s="155"/>
      <c r="L4" s="155"/>
      <c r="M4" s="155"/>
    </row>
    <row r="5" spans="1:13" ht="34.5" customHeight="1">
      <c r="A5" s="226" t="s">
        <v>194</v>
      </c>
      <c r="B5" s="226"/>
      <c r="C5" s="226"/>
      <c r="D5" s="226"/>
      <c r="E5" s="226"/>
      <c r="F5" s="226"/>
      <c r="H5" s="95"/>
      <c r="I5" s="95"/>
      <c r="J5" s="95"/>
      <c r="K5" s="95"/>
      <c r="L5" s="95"/>
      <c r="M5" s="95"/>
    </row>
    <row r="6" spans="1:13" s="7" customFormat="1" ht="34.15" customHeight="1"/>
    <row r="7" spans="1:13" ht="60" customHeight="1">
      <c r="B7" s="175" t="s">
        <v>4</v>
      </c>
      <c r="C7" s="175" t="s">
        <v>5</v>
      </c>
      <c r="D7" s="175" t="s">
        <v>6</v>
      </c>
      <c r="E7" s="175" t="s">
        <v>7</v>
      </c>
      <c r="F7" s="175" t="s">
        <v>8</v>
      </c>
      <c r="H7" s="8"/>
      <c r="I7" s="96"/>
      <c r="K7" s="96"/>
      <c r="L7" s="96"/>
      <c r="M7" s="96"/>
    </row>
    <row r="8" spans="1:13" ht="24" customHeight="1">
      <c r="B8" s="199"/>
      <c r="C8" s="199"/>
      <c r="D8" s="200"/>
      <c r="E8" s="199"/>
      <c r="F8" s="199"/>
      <c r="H8" s="8"/>
      <c r="J8" s="96"/>
      <c r="K8" s="96"/>
      <c r="L8" s="96"/>
    </row>
    <row r="9" spans="1:13" ht="64.5" customHeight="1">
      <c r="A9" s="222" t="s">
        <v>36</v>
      </c>
      <c r="B9" s="156"/>
      <c r="C9" s="156" t="s">
        <v>195</v>
      </c>
      <c r="D9" s="184"/>
      <c r="E9" s="156" t="s">
        <v>196</v>
      </c>
      <c r="F9" s="202" t="s">
        <v>197</v>
      </c>
      <c r="H9" s="8"/>
      <c r="J9" s="96"/>
      <c r="K9" s="96"/>
      <c r="L9" s="96"/>
      <c r="M9" s="3"/>
    </row>
    <row r="10" spans="1:13" ht="120" customHeight="1">
      <c r="A10" s="222"/>
      <c r="B10" s="161" t="s">
        <v>198</v>
      </c>
      <c r="C10" s="158" t="s">
        <v>199</v>
      </c>
      <c r="D10" s="158" t="s">
        <v>200</v>
      </c>
      <c r="E10" s="161" t="s">
        <v>201</v>
      </c>
      <c r="F10" s="203" t="s">
        <v>202</v>
      </c>
      <c r="H10" s="8"/>
      <c r="I10" s="96"/>
      <c r="J10" s="96"/>
      <c r="K10" s="96"/>
      <c r="L10" s="96"/>
      <c r="M10" s="3"/>
    </row>
    <row r="11" spans="1:13" ht="49.9" customHeight="1">
      <c r="A11" s="222"/>
      <c r="B11" s="162" t="s">
        <v>203</v>
      </c>
      <c r="C11" s="162" t="s">
        <v>204</v>
      </c>
      <c r="D11" s="162" t="s">
        <v>205</v>
      </c>
      <c r="E11" s="162" t="s">
        <v>206</v>
      </c>
      <c r="F11" s="162" t="s">
        <v>207</v>
      </c>
      <c r="H11" s="8"/>
      <c r="J11" s="96"/>
      <c r="K11" s="96"/>
      <c r="L11" s="96"/>
      <c r="M11" s="3"/>
    </row>
    <row r="12" spans="1:13" ht="18.75" customHeight="1">
      <c r="B12" s="164"/>
      <c r="C12" s="164"/>
      <c r="D12" s="164"/>
      <c r="E12" s="164"/>
      <c r="F12" s="201"/>
      <c r="H12" s="8"/>
      <c r="I12" s="96"/>
      <c r="J12" s="96"/>
      <c r="K12" s="96"/>
      <c r="L12" s="96"/>
      <c r="M12" s="3"/>
    </row>
    <row r="13" spans="1:13" ht="120" customHeight="1">
      <c r="A13" s="222" t="s">
        <v>50</v>
      </c>
      <c r="B13" s="156" t="s">
        <v>198</v>
      </c>
      <c r="C13" s="184" t="s">
        <v>199</v>
      </c>
      <c r="D13" s="184" t="s">
        <v>208</v>
      </c>
      <c r="E13" s="156" t="s">
        <v>209</v>
      </c>
      <c r="F13" s="203" t="s">
        <v>202</v>
      </c>
      <c r="H13" s="8"/>
      <c r="I13" s="96"/>
      <c r="J13" s="96"/>
      <c r="K13" s="96"/>
      <c r="L13" s="96"/>
      <c r="M13" s="3"/>
    </row>
    <row r="14" spans="1:13" ht="49.9" customHeight="1">
      <c r="A14" s="222"/>
      <c r="B14" s="162" t="str">
        <f>B11</f>
        <v>Compote Pomme Jus de coco</v>
      </c>
      <c r="C14" s="162" t="str">
        <f>C11</f>
        <v>Compote Pomme Poire hibiscus</v>
      </c>
      <c r="D14" s="162" t="s">
        <v>205</v>
      </c>
      <c r="E14" s="162" t="str">
        <f>E11</f>
        <v>Compote Pomme Papaye</v>
      </c>
      <c r="F14" s="162" t="s">
        <v>210</v>
      </c>
      <c r="H14" s="8"/>
      <c r="I14" s="96"/>
      <c r="J14" s="96"/>
      <c r="K14" s="96"/>
      <c r="L14" s="96"/>
      <c r="M14" s="3"/>
    </row>
    <row r="15" spans="1:13" ht="18.75" customHeight="1">
      <c r="B15" s="164"/>
      <c r="C15" s="164"/>
      <c r="D15" s="164"/>
      <c r="E15" s="164"/>
      <c r="F15" s="198"/>
      <c r="H15" s="8"/>
      <c r="I15" s="96"/>
      <c r="J15" s="96"/>
      <c r="K15" s="96"/>
      <c r="L15" s="96"/>
      <c r="M15" s="3"/>
    </row>
    <row r="16" spans="1:13" ht="25.9" customHeight="1">
      <c r="A16" s="222" t="s">
        <v>60</v>
      </c>
      <c r="B16" s="156" t="s">
        <v>211</v>
      </c>
      <c r="C16" s="205" t="s">
        <v>212</v>
      </c>
      <c r="D16" s="156" t="s">
        <v>99</v>
      </c>
      <c r="E16" s="156" t="s">
        <v>213</v>
      </c>
      <c r="F16" s="205" t="s">
        <v>214</v>
      </c>
      <c r="H16" s="8"/>
      <c r="I16" s="96"/>
      <c r="J16" s="96"/>
      <c r="K16" s="96"/>
      <c r="L16" s="96"/>
      <c r="M16" s="3"/>
    </row>
    <row r="17" spans="1:13" ht="25.9" customHeight="1">
      <c r="A17" s="222"/>
      <c r="B17" s="161" t="s">
        <v>157</v>
      </c>
      <c r="C17" s="161" t="s">
        <v>215</v>
      </c>
      <c r="D17" s="161" t="s">
        <v>216</v>
      </c>
      <c r="E17" s="161" t="s">
        <v>217</v>
      </c>
      <c r="F17" s="161" t="s">
        <v>156</v>
      </c>
      <c r="G17" s="159"/>
      <c r="H17" s="8"/>
      <c r="I17" s="96"/>
      <c r="J17" s="96"/>
      <c r="K17" s="96"/>
      <c r="L17" s="96"/>
      <c r="M17" s="3"/>
    </row>
    <row r="18" spans="1:13" ht="25.9" customHeight="1">
      <c r="A18" s="222"/>
      <c r="B18" s="161" t="s">
        <v>71</v>
      </c>
      <c r="C18" s="161" t="s">
        <v>71</v>
      </c>
      <c r="D18" s="161" t="s">
        <v>72</v>
      </c>
      <c r="E18" s="161" t="s">
        <v>72</v>
      </c>
      <c r="F18" s="161" t="s">
        <v>218</v>
      </c>
      <c r="H18" s="8"/>
      <c r="I18" s="96"/>
      <c r="J18" s="96"/>
      <c r="K18" s="96"/>
      <c r="L18" s="96"/>
      <c r="M18" s="3"/>
    </row>
    <row r="19" spans="1:13" ht="25.9" customHeight="1">
      <c r="A19" s="222"/>
      <c r="B19" s="162" t="s">
        <v>159</v>
      </c>
      <c r="C19" s="162" t="s">
        <v>162</v>
      </c>
      <c r="D19" s="162" t="s">
        <v>147</v>
      </c>
      <c r="E19" s="162" t="s">
        <v>159</v>
      </c>
      <c r="F19" s="162" t="s">
        <v>159</v>
      </c>
      <c r="H19" s="8"/>
      <c r="I19" s="96"/>
      <c r="J19" s="96"/>
      <c r="K19" s="96"/>
      <c r="L19" s="96"/>
      <c r="M19" s="3"/>
    </row>
    <row r="20" spans="1:13" s="189" customFormat="1" ht="30" customHeight="1">
      <c r="B20" s="223"/>
      <c r="C20" s="227"/>
      <c r="D20" s="227"/>
      <c r="E20" s="227"/>
      <c r="F20" s="227"/>
    </row>
    <row r="21" spans="1:13" ht="25.9" customHeight="1">
      <c r="A21" s="98"/>
      <c r="B21" s="156" t="str">
        <f>B17</f>
        <v>Purée de Carotte</v>
      </c>
      <c r="C21" s="156" t="str">
        <f>C17</f>
        <v>Purée de Chou romanesco</v>
      </c>
      <c r="D21" s="156" t="str">
        <f>D17</f>
        <v>Purée de Navet</v>
      </c>
      <c r="E21" s="156" t="str">
        <f>E17</f>
        <v>Purée de blanc de poireau</v>
      </c>
      <c r="F21" s="156" t="s">
        <v>156</v>
      </c>
      <c r="H21" s="8"/>
      <c r="I21" s="96"/>
      <c r="J21" s="96"/>
      <c r="K21" s="96"/>
      <c r="L21" s="96"/>
      <c r="M21" s="52"/>
    </row>
    <row r="22" spans="1:13" ht="25.9" customHeight="1">
      <c r="A22" s="98" t="s">
        <v>163</v>
      </c>
      <c r="B22" s="162" t="str">
        <f>B19</f>
        <v>Compote Pomme</v>
      </c>
      <c r="C22" s="162" t="str">
        <f>C19</f>
        <v>Compote Pomme Poire</v>
      </c>
      <c r="D22" s="162" t="str">
        <f>D19</f>
        <v>Compote Pomme Banane</v>
      </c>
      <c r="E22" s="162" t="str">
        <f>E19</f>
        <v>Compote Pomme</v>
      </c>
      <c r="F22" s="162" t="s">
        <v>159</v>
      </c>
      <c r="H22" s="8"/>
      <c r="J22" s="96"/>
      <c r="K22" s="96"/>
      <c r="L22" s="96"/>
    </row>
    <row r="23" spans="1:13" ht="18" customHeight="1">
      <c r="A23" s="52"/>
      <c r="B23" s="52"/>
      <c r="C23" s="52"/>
      <c r="D23" s="52"/>
      <c r="E23" s="52"/>
      <c r="F23" s="52"/>
      <c r="I23" s="96"/>
      <c r="J23" s="3"/>
      <c r="K23" s="3"/>
    </row>
    <row r="24" spans="1:13" ht="33" customHeight="1">
      <c r="A24" s="55"/>
      <c r="B24" s="176" t="s">
        <v>164</v>
      </c>
      <c r="C24" s="178" t="s">
        <v>30</v>
      </c>
      <c r="D24" s="179" t="s">
        <v>165</v>
      </c>
      <c r="E24" s="180" t="s">
        <v>166</v>
      </c>
      <c r="F24" s="181" t="s">
        <v>167</v>
      </c>
    </row>
    <row r="25" spans="1:13">
      <c r="A25" s="52"/>
      <c r="B25" s="52" t="s">
        <v>31</v>
      </c>
      <c r="C25" s="52"/>
    </row>
    <row r="26" spans="1:13">
      <c r="A26" s="52"/>
      <c r="B26" s="52" t="s">
        <v>168</v>
      </c>
      <c r="C26" s="52"/>
    </row>
  </sheetData>
  <mergeCells count="7">
    <mergeCell ref="A3:F3"/>
    <mergeCell ref="A4:F4"/>
    <mergeCell ref="A5:F5"/>
    <mergeCell ref="A16:A19"/>
    <mergeCell ref="B20:F20"/>
    <mergeCell ref="A9:A11"/>
    <mergeCell ref="A13:A14"/>
  </mergeCells>
  <printOptions horizontalCentered="1" verticalCentered="1"/>
  <pageMargins left="0" right="0" top="0" bottom="0" header="0" footer="0"/>
  <pageSetup paperSize="9" scale="57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8"/>
  <sheetViews>
    <sheetView zoomScaleNormal="100" workbookViewId="0">
      <selection activeCell="B16" sqref="B10:F16"/>
    </sheetView>
  </sheetViews>
  <sheetFormatPr defaultColWidth="11.42578125" defaultRowHeight="14.45"/>
  <cols>
    <col min="1" max="1" width="11.42578125" style="8"/>
    <col min="2" max="6" width="21.42578125" customWidth="1"/>
  </cols>
  <sheetData>
    <row r="1" spans="1:6" ht="24">
      <c r="A1" s="206" t="s">
        <v>33</v>
      </c>
      <c r="B1" s="206"/>
      <c r="C1" s="206"/>
      <c r="D1" s="206"/>
      <c r="E1" s="206"/>
      <c r="F1" s="206"/>
    </row>
    <row r="2" spans="1:6" ht="24">
      <c r="A2" s="206" t="s">
        <v>1</v>
      </c>
      <c r="B2" s="206"/>
      <c r="C2" s="206"/>
      <c r="D2" s="206"/>
      <c r="E2" s="206"/>
      <c r="F2" s="206"/>
    </row>
    <row r="3" spans="1:6" ht="17.45">
      <c r="A3" s="207" t="s">
        <v>2</v>
      </c>
      <c r="B3" s="207"/>
      <c r="C3" s="207"/>
      <c r="D3" s="207"/>
      <c r="E3" s="207"/>
      <c r="F3" s="207"/>
    </row>
    <row r="4" spans="1:6" ht="15" thickBot="1"/>
    <row r="5" spans="1:6" ht="17.649999999999999" customHeight="1">
      <c r="A5" s="208" t="s">
        <v>3</v>
      </c>
      <c r="B5" s="209"/>
      <c r="C5" s="209"/>
      <c r="D5" s="209"/>
      <c r="E5" s="209"/>
      <c r="F5" s="210"/>
    </row>
    <row r="6" spans="1:6" ht="15" thickBot="1">
      <c r="A6" s="211"/>
      <c r="B6" s="212"/>
      <c r="C6" s="212"/>
      <c r="D6" s="212"/>
      <c r="E6" s="212"/>
      <c r="F6" s="213"/>
    </row>
    <row r="7" spans="1:6" ht="8.25" customHeight="1" thickBot="1">
      <c r="A7" s="9"/>
      <c r="B7" s="7"/>
      <c r="C7" s="7"/>
      <c r="D7" s="7"/>
      <c r="E7" s="7"/>
      <c r="F7" s="7"/>
    </row>
    <row r="8" spans="1:6" ht="18.600000000000001" thickBot="1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/>
    <row r="10" spans="1:6" ht="25.5" customHeight="1">
      <c r="A10" s="220" t="s">
        <v>36</v>
      </c>
      <c r="B10" s="34" t="s">
        <v>219</v>
      </c>
      <c r="C10" s="64"/>
      <c r="D10" s="14" t="s">
        <v>220</v>
      </c>
      <c r="E10" s="64"/>
      <c r="F10" s="35" t="s">
        <v>221</v>
      </c>
    </row>
    <row r="11" spans="1:6" ht="57.6">
      <c r="A11" s="220"/>
      <c r="B11" s="36" t="s">
        <v>222</v>
      </c>
      <c r="C11" s="59" t="s">
        <v>223</v>
      </c>
      <c r="D11" s="39" t="s">
        <v>224</v>
      </c>
      <c r="E11" s="65" t="s">
        <v>225</v>
      </c>
      <c r="F11" s="41" t="s">
        <v>226</v>
      </c>
    </row>
    <row r="12" spans="1:6" ht="12.75" customHeight="1">
      <c r="A12" s="220"/>
      <c r="B12" s="42"/>
      <c r="C12" s="66" t="s">
        <v>227</v>
      </c>
      <c r="D12" s="40" t="s">
        <v>53</v>
      </c>
      <c r="E12" s="66" t="s">
        <v>228</v>
      </c>
      <c r="F12" s="20" t="s">
        <v>54</v>
      </c>
    </row>
    <row r="13" spans="1:6" ht="15" thickBot="1">
      <c r="A13" s="220"/>
      <c r="B13" s="37" t="s">
        <v>11</v>
      </c>
      <c r="C13" s="68" t="s">
        <v>229</v>
      </c>
      <c r="D13" s="44" t="s">
        <v>11</v>
      </c>
      <c r="E13" s="67" t="s">
        <v>11</v>
      </c>
      <c r="F13" s="23" t="s">
        <v>230</v>
      </c>
    </row>
    <row r="14" spans="1:6" ht="15" thickBot="1"/>
    <row r="15" spans="1:6" ht="68.45">
      <c r="A15" s="220" t="s">
        <v>50</v>
      </c>
      <c r="B15" s="38" t="s">
        <v>222</v>
      </c>
      <c r="C15" s="61" t="s">
        <v>231</v>
      </c>
      <c r="D15" s="19" t="s">
        <v>232</v>
      </c>
      <c r="E15" s="69" t="s">
        <v>225</v>
      </c>
      <c r="F15" s="24" t="s">
        <v>233</v>
      </c>
    </row>
    <row r="16" spans="1:6" ht="13.5" customHeight="1">
      <c r="A16" s="220"/>
      <c r="B16" s="20" t="s">
        <v>54</v>
      </c>
      <c r="C16" s="62" t="s">
        <v>55</v>
      </c>
      <c r="D16" s="10" t="s">
        <v>53</v>
      </c>
      <c r="E16" s="62" t="s">
        <v>55</v>
      </c>
      <c r="F16" s="20" t="s">
        <v>54</v>
      </c>
    </row>
    <row r="17" spans="1:6" ht="29.45" thickBot="1">
      <c r="A17" s="220"/>
      <c r="B17" s="21" t="s">
        <v>234</v>
      </c>
      <c r="C17" s="68" t="s">
        <v>229</v>
      </c>
      <c r="D17" s="22" t="s">
        <v>235</v>
      </c>
      <c r="E17" s="68" t="s">
        <v>236</v>
      </c>
      <c r="F17" s="23" t="s">
        <v>230</v>
      </c>
    </row>
    <row r="18" spans="1:6" ht="15" thickBot="1"/>
    <row r="19" spans="1:6" ht="14.25" customHeight="1">
      <c r="A19" s="220" t="s">
        <v>60</v>
      </c>
      <c r="B19" s="45" t="s">
        <v>63</v>
      </c>
      <c r="C19" s="70" t="s">
        <v>99</v>
      </c>
      <c r="D19" s="16" t="s">
        <v>64</v>
      </c>
      <c r="E19" s="70" t="s">
        <v>61</v>
      </c>
      <c r="F19" s="17" t="s">
        <v>62</v>
      </c>
    </row>
    <row r="20" spans="1:6" ht="28.9">
      <c r="A20" s="220"/>
      <c r="B20" s="26" t="s">
        <v>100</v>
      </c>
      <c r="C20" s="71" t="s">
        <v>128</v>
      </c>
      <c r="D20" s="27" t="s">
        <v>102</v>
      </c>
      <c r="E20" s="71" t="s">
        <v>237</v>
      </c>
      <c r="F20" s="28" t="s">
        <v>68</v>
      </c>
    </row>
    <row r="21" spans="1:6" ht="28.9">
      <c r="A21" s="220"/>
      <c r="B21" s="26" t="s">
        <v>71</v>
      </c>
      <c r="C21" s="71" t="s">
        <v>72</v>
      </c>
      <c r="D21" s="27" t="s">
        <v>71</v>
      </c>
      <c r="E21" s="71" t="s">
        <v>71</v>
      </c>
      <c r="F21" s="28" t="s">
        <v>72</v>
      </c>
    </row>
    <row r="22" spans="1:6" ht="14.25" customHeight="1" thickBot="1">
      <c r="A22" s="220"/>
      <c r="B22" s="29" t="s">
        <v>73</v>
      </c>
      <c r="C22" s="68" t="s">
        <v>229</v>
      </c>
      <c r="D22" s="30" t="s">
        <v>73</v>
      </c>
      <c r="E22" s="72" t="s">
        <v>74</v>
      </c>
      <c r="F22" s="31" t="s">
        <v>73</v>
      </c>
    </row>
    <row r="23" spans="1:6" ht="9.75" customHeight="1"/>
    <row r="24" spans="1:6" ht="8.25" customHeight="1">
      <c r="A24" s="52"/>
      <c r="B24" s="52"/>
      <c r="C24" s="52"/>
      <c r="D24" s="52"/>
      <c r="E24" s="52"/>
      <c r="F24" s="52"/>
    </row>
    <row r="25" spans="1:6" ht="13.5" customHeight="1">
      <c r="A25" s="53"/>
      <c r="B25" s="57" t="s">
        <v>26</v>
      </c>
      <c r="C25" s="54"/>
      <c r="D25" s="214" t="s">
        <v>27</v>
      </c>
      <c r="E25" s="216" t="s">
        <v>28</v>
      </c>
      <c r="F25" s="217" t="s">
        <v>29</v>
      </c>
    </row>
    <row r="26" spans="1:6">
      <c r="A26" s="55"/>
      <c r="B26" s="58" t="s">
        <v>30</v>
      </c>
      <c r="C26" s="56"/>
      <c r="D26" s="215"/>
      <c r="E26" s="216"/>
      <c r="F26" s="218"/>
    </row>
    <row r="27" spans="1:6">
      <c r="A27" s="52"/>
      <c r="B27" s="52" t="s">
        <v>31</v>
      </c>
      <c r="C27" s="52"/>
      <c r="D27" s="52"/>
      <c r="E27" s="52"/>
      <c r="F27" s="52"/>
    </row>
    <row r="28" spans="1:6">
      <c r="A28" s="52"/>
      <c r="B28" s="52" t="s">
        <v>32</v>
      </c>
      <c r="C28" s="52"/>
      <c r="D28" s="52"/>
      <c r="E28" s="52"/>
      <c r="F28" s="52"/>
    </row>
  </sheetData>
  <mergeCells count="10">
    <mergeCell ref="A19:A22"/>
    <mergeCell ref="D25:D26"/>
    <mergeCell ref="E25:E26"/>
    <mergeCell ref="F25:F26"/>
    <mergeCell ref="A1:F1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26"/>
  <sheetViews>
    <sheetView zoomScale="50" zoomScaleNormal="50" zoomScaleSheetLayoutView="40" workbookViewId="0">
      <selection activeCell="A5" sqref="A5:F5"/>
    </sheetView>
  </sheetViews>
  <sheetFormatPr defaultColWidth="11.42578125" defaultRowHeight="14.45"/>
  <cols>
    <col min="1" max="1" width="12.7109375" style="8" customWidth="1"/>
    <col min="2" max="6" width="40.7109375" customWidth="1"/>
    <col min="8" max="8" width="11.42578125" customWidth="1"/>
    <col min="9" max="13" width="21.42578125" customWidth="1"/>
  </cols>
  <sheetData>
    <row r="1" spans="1:13" ht="34.5" customHeight="1"/>
    <row r="2" spans="1:13" ht="34.5" customHeight="1"/>
    <row r="3" spans="1:13" ht="34.5" customHeight="1">
      <c r="A3" s="206" t="s">
        <v>133</v>
      </c>
      <c r="B3" s="206"/>
      <c r="C3" s="206"/>
      <c r="D3" s="206"/>
      <c r="E3" s="206"/>
      <c r="F3" s="206"/>
      <c r="H3" s="94"/>
      <c r="I3" s="94"/>
      <c r="J3" s="94"/>
      <c r="K3" s="94"/>
      <c r="L3" s="94"/>
      <c r="M3" s="94"/>
    </row>
    <row r="4" spans="1:13" ht="34.5" customHeight="1">
      <c r="A4" s="225" t="s">
        <v>238</v>
      </c>
      <c r="B4" s="225"/>
      <c r="C4" s="225"/>
      <c r="D4" s="225"/>
      <c r="E4" s="225"/>
      <c r="F4" s="225"/>
      <c r="H4" s="94"/>
      <c r="I4" s="94"/>
      <c r="J4" s="94"/>
      <c r="K4" s="94"/>
      <c r="L4" s="94"/>
      <c r="M4" s="94"/>
    </row>
    <row r="5" spans="1:13" ht="34.5" customHeight="1">
      <c r="A5" s="226" t="s">
        <v>239</v>
      </c>
      <c r="B5" s="226"/>
      <c r="C5" s="226"/>
      <c r="D5" s="226"/>
      <c r="E5" s="226"/>
      <c r="F5" s="226"/>
      <c r="H5" s="95"/>
      <c r="I5" s="95"/>
      <c r="J5" s="95"/>
      <c r="K5" s="95"/>
      <c r="L5" s="95"/>
      <c r="M5" s="95"/>
    </row>
    <row r="6" spans="1:13" s="7" customFormat="1" ht="34.15" customHeight="1" thickBot="1"/>
    <row r="7" spans="1:13" ht="60" customHeight="1" thickBot="1">
      <c r="B7" s="183" t="s">
        <v>4</v>
      </c>
      <c r="C7" s="183" t="s">
        <v>5</v>
      </c>
      <c r="D7" s="183" t="s">
        <v>6</v>
      </c>
      <c r="E7" s="183" t="s">
        <v>7</v>
      </c>
      <c r="F7" s="183" t="s">
        <v>8</v>
      </c>
      <c r="H7" s="8"/>
      <c r="J7" s="96"/>
      <c r="K7" s="96"/>
      <c r="L7" s="96"/>
      <c r="M7" s="96"/>
    </row>
    <row r="8" spans="1:13" ht="30" customHeight="1" thickBot="1">
      <c r="E8" s="187"/>
      <c r="H8" s="8"/>
      <c r="J8" s="96"/>
      <c r="K8" s="96"/>
      <c r="L8" s="96"/>
    </row>
    <row r="9" spans="1:13" ht="49.9" customHeight="1">
      <c r="A9" s="222" t="s">
        <v>36</v>
      </c>
      <c r="B9" s="156"/>
      <c r="C9" s="156"/>
      <c r="D9" s="167"/>
      <c r="E9" s="230" t="s">
        <v>240</v>
      </c>
      <c r="F9" s="185"/>
      <c r="H9" s="8"/>
      <c r="J9" s="96"/>
      <c r="K9" s="96"/>
      <c r="L9" s="96"/>
      <c r="M9" s="3"/>
    </row>
    <row r="10" spans="1:13" ht="120" customHeight="1">
      <c r="A10" s="222"/>
      <c r="B10" s="171" t="s">
        <v>241</v>
      </c>
      <c r="C10" s="158" t="s">
        <v>242</v>
      </c>
      <c r="D10" s="174" t="s">
        <v>243</v>
      </c>
      <c r="E10" s="231"/>
      <c r="F10" s="159" t="s">
        <v>244</v>
      </c>
      <c r="H10" s="8"/>
      <c r="J10" s="96"/>
      <c r="K10" s="96"/>
      <c r="L10" s="96"/>
      <c r="M10" s="3"/>
    </row>
    <row r="11" spans="1:13" ht="49.9" customHeight="1" thickBot="1">
      <c r="A11" s="222"/>
      <c r="B11" s="169" t="s">
        <v>245</v>
      </c>
      <c r="C11" s="162" t="s">
        <v>246</v>
      </c>
      <c r="D11" s="169" t="s">
        <v>247</v>
      </c>
      <c r="E11" s="231"/>
      <c r="F11" s="163" t="s">
        <v>248</v>
      </c>
      <c r="H11" s="8"/>
      <c r="J11" s="96"/>
      <c r="K11" s="96"/>
      <c r="L11" s="96"/>
      <c r="M11" s="3"/>
    </row>
    <row r="12" spans="1:13" ht="18.600000000000001" thickBot="1">
      <c r="B12" s="186"/>
      <c r="C12" s="186"/>
      <c r="D12" s="186"/>
      <c r="E12" s="231"/>
      <c r="F12" s="186"/>
      <c r="H12" s="8"/>
      <c r="J12" s="96"/>
      <c r="K12" s="96"/>
      <c r="L12" s="96"/>
      <c r="M12" s="3"/>
    </row>
    <row r="13" spans="1:13" ht="120" customHeight="1">
      <c r="A13" s="222" t="s">
        <v>50</v>
      </c>
      <c r="B13" s="184" t="s">
        <v>241</v>
      </c>
      <c r="C13" s="184" t="s">
        <v>242</v>
      </c>
      <c r="D13" s="156" t="s">
        <v>243</v>
      </c>
      <c r="E13" s="231"/>
      <c r="F13" s="166" t="s">
        <v>249</v>
      </c>
      <c r="H13" s="8"/>
      <c r="J13" s="96"/>
      <c r="K13" s="96"/>
      <c r="L13" s="96"/>
      <c r="M13" s="3"/>
    </row>
    <row r="14" spans="1:13" ht="49.9" customHeight="1" thickBot="1">
      <c r="A14" s="222"/>
      <c r="B14" s="162" t="str">
        <f>B11</f>
        <v xml:space="preserve">Compote Pomme Coing Verveine </v>
      </c>
      <c r="C14" s="162" t="str">
        <f>C11</f>
        <v>Compote Pomme Orange Rooïbos</v>
      </c>
      <c r="D14" s="162" t="str">
        <f>D11</f>
        <v>Compote Pomme Kaki</v>
      </c>
      <c r="E14" s="231"/>
      <c r="F14" s="163" t="s">
        <v>248</v>
      </c>
      <c r="H14" s="8"/>
      <c r="J14" s="96"/>
      <c r="K14" s="96"/>
      <c r="L14" s="96"/>
      <c r="M14" s="3"/>
    </row>
    <row r="15" spans="1:13" ht="18.600000000000001" thickBot="1">
      <c r="B15" s="186"/>
      <c r="C15" s="186"/>
      <c r="D15" s="186"/>
      <c r="E15" s="231"/>
      <c r="F15" s="186"/>
      <c r="H15" s="8"/>
      <c r="J15" s="96"/>
      <c r="K15" s="96"/>
      <c r="L15" s="96"/>
      <c r="M15" s="3"/>
    </row>
    <row r="16" spans="1:13" ht="25.9" customHeight="1">
      <c r="A16" s="222" t="s">
        <v>60</v>
      </c>
      <c r="B16" s="168" t="s">
        <v>152</v>
      </c>
      <c r="C16" s="156" t="s">
        <v>99</v>
      </c>
      <c r="D16" s="167" t="s">
        <v>61</v>
      </c>
      <c r="E16" s="231"/>
      <c r="F16" s="156" t="s">
        <v>213</v>
      </c>
      <c r="H16" s="8"/>
      <c r="J16" s="96"/>
      <c r="K16" s="96"/>
      <c r="L16" s="96"/>
      <c r="M16" s="3"/>
    </row>
    <row r="17" spans="1:13" ht="25.9" customHeight="1">
      <c r="A17" s="222"/>
      <c r="B17" s="161" t="s">
        <v>66</v>
      </c>
      <c r="C17" s="161" t="s">
        <v>156</v>
      </c>
      <c r="D17" s="160" t="s">
        <v>157</v>
      </c>
      <c r="E17" s="231"/>
      <c r="F17" s="159" t="s">
        <v>70</v>
      </c>
      <c r="H17" s="8"/>
      <c r="J17" s="96"/>
      <c r="K17" s="96"/>
      <c r="L17" s="96"/>
      <c r="M17" s="3"/>
    </row>
    <row r="18" spans="1:13" ht="25.9" customHeight="1">
      <c r="A18" s="222"/>
      <c r="B18" s="161" t="s">
        <v>72</v>
      </c>
      <c r="C18" s="161" t="s">
        <v>71</v>
      </c>
      <c r="D18" s="160" t="s">
        <v>71</v>
      </c>
      <c r="E18" s="231"/>
      <c r="F18" s="159" t="s">
        <v>72</v>
      </c>
      <c r="H18" s="8"/>
      <c r="J18" s="96"/>
      <c r="K18" s="96"/>
      <c r="L18" s="96"/>
      <c r="M18" s="3"/>
    </row>
    <row r="19" spans="1:13" ht="25.9" customHeight="1" thickBot="1">
      <c r="A19" s="222"/>
      <c r="B19" s="162" t="s">
        <v>250</v>
      </c>
      <c r="C19" s="162" t="s">
        <v>251</v>
      </c>
      <c r="D19" s="169" t="str">
        <f>D14</f>
        <v>Compote Pomme Kaki</v>
      </c>
      <c r="E19" s="232"/>
      <c r="F19" s="163" t="s">
        <v>147</v>
      </c>
      <c r="H19" s="8"/>
      <c r="J19" s="96"/>
      <c r="K19" s="96"/>
      <c r="L19" s="96"/>
      <c r="M19" s="3"/>
    </row>
    <row r="20" spans="1:13" s="190" customFormat="1" ht="30" customHeight="1" thickBot="1">
      <c r="A20" s="204"/>
      <c r="B20" s="228" t="s">
        <v>252</v>
      </c>
      <c r="C20" s="229"/>
      <c r="D20" s="229"/>
      <c r="E20" s="229"/>
      <c r="F20" s="229"/>
      <c r="G20" s="204"/>
      <c r="H20" s="204"/>
      <c r="I20" s="204"/>
      <c r="J20" s="204"/>
      <c r="K20" s="204"/>
      <c r="L20" s="204"/>
      <c r="M20" s="204"/>
    </row>
    <row r="21" spans="1:13" ht="25.9" customHeight="1">
      <c r="A21" s="98"/>
      <c r="B21" s="167" t="str">
        <f>B17</f>
        <v>Purée de Brocolis</v>
      </c>
      <c r="C21" s="156" t="str">
        <f>C17</f>
        <v>Purée de Courge</v>
      </c>
      <c r="D21" s="156" t="str">
        <f>D17</f>
        <v>Purée de Carotte</v>
      </c>
      <c r="E21" s="156"/>
      <c r="F21" s="166" t="str">
        <f>F17</f>
        <v>Purée de Blanc de poireau</v>
      </c>
      <c r="H21" s="8"/>
      <c r="I21" s="96"/>
      <c r="J21" s="96"/>
      <c r="K21" s="96"/>
      <c r="L21" s="96"/>
      <c r="M21" s="52"/>
    </row>
    <row r="22" spans="1:13" ht="25.9" customHeight="1" thickBot="1">
      <c r="A22" s="98" t="s">
        <v>163</v>
      </c>
      <c r="B22" s="169" t="str">
        <f>B19</f>
        <v>Compote Pomme Coing</v>
      </c>
      <c r="C22" s="162" t="str">
        <f>C19</f>
        <v>Compote Pomme Orange</v>
      </c>
      <c r="D22" s="162" t="str">
        <f>D19</f>
        <v>Compote Pomme Kaki</v>
      </c>
      <c r="E22" s="162"/>
      <c r="F22" s="163" t="str">
        <f>F19</f>
        <v>Compote Pomme Banane</v>
      </c>
      <c r="H22" s="8"/>
      <c r="J22" s="96"/>
      <c r="K22" s="96"/>
      <c r="L22" s="96"/>
    </row>
    <row r="23" spans="1:13" ht="18">
      <c r="A23" s="52"/>
      <c r="B23" s="52"/>
      <c r="C23" s="52"/>
      <c r="H23" s="8"/>
      <c r="J23" s="96"/>
      <c r="K23" s="96"/>
      <c r="L23" s="96"/>
      <c r="M23" s="3"/>
    </row>
    <row r="24" spans="1:13" ht="33" customHeight="1">
      <c r="A24" s="55"/>
      <c r="B24" s="176" t="s">
        <v>164</v>
      </c>
      <c r="C24" s="178" t="s">
        <v>30</v>
      </c>
      <c r="D24" s="179" t="s">
        <v>165</v>
      </c>
      <c r="E24" s="180" t="s">
        <v>166</v>
      </c>
      <c r="F24" s="181" t="s">
        <v>167</v>
      </c>
      <c r="H24" s="8"/>
      <c r="J24" s="96"/>
      <c r="K24" s="96"/>
      <c r="L24" s="96"/>
    </row>
    <row r="25" spans="1:13" ht="18" customHeight="1">
      <c r="A25" s="52"/>
      <c r="B25" s="52" t="s">
        <v>31</v>
      </c>
      <c r="C25" s="52"/>
    </row>
    <row r="26" spans="1:13" ht="18" customHeight="1">
      <c r="A26" s="52"/>
      <c r="B26" s="52" t="s">
        <v>168</v>
      </c>
      <c r="C26" s="52"/>
    </row>
  </sheetData>
  <mergeCells count="8">
    <mergeCell ref="A3:F3"/>
    <mergeCell ref="A4:F4"/>
    <mergeCell ref="A5:F5"/>
    <mergeCell ref="A16:A19"/>
    <mergeCell ref="B20:F20"/>
    <mergeCell ref="A9:A11"/>
    <mergeCell ref="A13:A14"/>
    <mergeCell ref="E9:E19"/>
  </mergeCells>
  <phoneticPr fontId="8" type="noConversion"/>
  <printOptions horizontalCentered="1" verticalCentered="1"/>
  <pageMargins left="0" right="0" top="0" bottom="0" header="0" footer="0"/>
  <pageSetup paperSize="9" scale="56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05A5C-E12B-4B67-A970-ACBD4AB56DA1}">
  <sheetPr>
    <pageSetUpPr fitToPage="1"/>
  </sheetPr>
  <dimension ref="A1:M26"/>
  <sheetViews>
    <sheetView zoomScale="50" zoomScaleNormal="50" zoomScaleSheetLayoutView="40" workbookViewId="0">
      <selection activeCell="A5" sqref="A5:F5"/>
    </sheetView>
  </sheetViews>
  <sheetFormatPr defaultColWidth="11.42578125" defaultRowHeight="14.45"/>
  <cols>
    <col min="1" max="1" width="12.7109375" style="8" customWidth="1"/>
    <col min="2" max="6" width="40.7109375" customWidth="1"/>
    <col min="8" max="8" width="11.42578125" customWidth="1"/>
    <col min="9" max="13" width="21.42578125" customWidth="1"/>
  </cols>
  <sheetData>
    <row r="1" spans="1:13" ht="34.5" customHeight="1"/>
    <row r="2" spans="1:13" ht="34.5" customHeight="1"/>
    <row r="3" spans="1:13" ht="34.5" customHeight="1">
      <c r="A3" s="206" t="s">
        <v>133</v>
      </c>
      <c r="B3" s="206"/>
      <c r="C3" s="206"/>
      <c r="D3" s="206"/>
      <c r="E3" s="206"/>
      <c r="F3" s="206"/>
      <c r="H3" s="94"/>
      <c r="I3" s="94"/>
      <c r="J3" s="94"/>
      <c r="K3" s="94"/>
      <c r="L3" s="94"/>
      <c r="M3" s="94"/>
    </row>
    <row r="4" spans="1:13" ht="34.5" customHeight="1">
      <c r="A4" s="225" t="s">
        <v>253</v>
      </c>
      <c r="B4" s="225"/>
      <c r="C4" s="225"/>
      <c r="D4" s="225"/>
      <c r="E4" s="225"/>
      <c r="F4" s="225"/>
      <c r="H4" s="94"/>
      <c r="I4" s="94"/>
      <c r="J4" s="94"/>
      <c r="K4" s="94"/>
      <c r="L4" s="94"/>
      <c r="M4" s="94"/>
    </row>
    <row r="5" spans="1:13" ht="34.5" customHeight="1">
      <c r="A5" s="226" t="s">
        <v>254</v>
      </c>
      <c r="B5" s="226"/>
      <c r="C5" s="226"/>
      <c r="D5" s="226"/>
      <c r="E5" s="226"/>
      <c r="F5" s="226"/>
      <c r="H5" s="95"/>
      <c r="I5" s="95"/>
      <c r="J5" s="95"/>
      <c r="K5" s="95"/>
      <c r="L5" s="95"/>
      <c r="M5" s="95"/>
    </row>
    <row r="6" spans="1:13" s="7" customFormat="1" ht="34.15" customHeight="1" thickBot="1"/>
    <row r="7" spans="1:13" ht="60" customHeight="1" thickBot="1">
      <c r="B7" s="183" t="s">
        <v>4</v>
      </c>
      <c r="C7" s="183" t="s">
        <v>5</v>
      </c>
      <c r="D7" s="183" t="s">
        <v>6</v>
      </c>
      <c r="E7" s="183" t="s">
        <v>7</v>
      </c>
      <c r="F7" s="183" t="s">
        <v>8</v>
      </c>
      <c r="H7" s="8"/>
      <c r="J7" s="96"/>
      <c r="K7" s="96"/>
      <c r="L7" s="96"/>
      <c r="M7" s="96"/>
    </row>
    <row r="8" spans="1:13" ht="30" customHeight="1" thickBot="1">
      <c r="E8" s="187"/>
      <c r="H8" s="8"/>
      <c r="J8" s="96"/>
      <c r="K8" s="96"/>
      <c r="L8" s="96"/>
    </row>
    <row r="9" spans="1:13" ht="49.9" customHeight="1">
      <c r="A9" s="222" t="s">
        <v>36</v>
      </c>
      <c r="B9" s="156"/>
      <c r="C9" s="156"/>
      <c r="D9" s="167"/>
      <c r="E9" s="230" t="s">
        <v>240</v>
      </c>
      <c r="F9" s="185"/>
      <c r="H9" s="8"/>
      <c r="J9" s="96"/>
      <c r="K9" s="96"/>
      <c r="L9" s="96"/>
      <c r="M9" s="3"/>
    </row>
    <row r="10" spans="1:13" ht="120" customHeight="1">
      <c r="A10" s="222"/>
      <c r="B10" s="171" t="s">
        <v>241</v>
      </c>
      <c r="C10" s="158" t="s">
        <v>242</v>
      </c>
      <c r="D10" s="174" t="s">
        <v>243</v>
      </c>
      <c r="E10" s="231"/>
      <c r="F10" s="159" t="s">
        <v>244</v>
      </c>
      <c r="H10" s="8"/>
      <c r="J10" s="96"/>
      <c r="K10" s="96"/>
      <c r="L10" s="96"/>
      <c r="M10" s="3"/>
    </row>
    <row r="11" spans="1:13" ht="49.9" customHeight="1" thickBot="1">
      <c r="A11" s="222"/>
      <c r="B11" s="169" t="s">
        <v>245</v>
      </c>
      <c r="C11" s="162" t="s">
        <v>246</v>
      </c>
      <c r="D11" s="169" t="s">
        <v>247</v>
      </c>
      <c r="E11" s="231"/>
      <c r="F11" s="163" t="s">
        <v>248</v>
      </c>
      <c r="H11" s="8"/>
      <c r="J11" s="96"/>
      <c r="K11" s="96"/>
      <c r="L11" s="96"/>
      <c r="M11" s="3"/>
    </row>
    <row r="12" spans="1:13" ht="18.600000000000001" thickBot="1">
      <c r="B12" s="186"/>
      <c r="C12" s="186"/>
      <c r="D12" s="186"/>
      <c r="E12" s="231"/>
      <c r="F12" s="186"/>
      <c r="H12" s="8"/>
      <c r="J12" s="96"/>
      <c r="K12" s="96"/>
      <c r="L12" s="96"/>
      <c r="M12" s="3"/>
    </row>
    <row r="13" spans="1:13" ht="120" customHeight="1">
      <c r="A13" s="222" t="s">
        <v>50</v>
      </c>
      <c r="B13" s="184" t="s">
        <v>241</v>
      </c>
      <c r="C13" s="184" t="s">
        <v>242</v>
      </c>
      <c r="D13" s="156" t="s">
        <v>243</v>
      </c>
      <c r="E13" s="231"/>
      <c r="F13" s="166" t="s">
        <v>249</v>
      </c>
      <c r="H13" s="8"/>
      <c r="J13" s="96"/>
      <c r="K13" s="96"/>
      <c r="L13" s="96"/>
      <c r="M13" s="3"/>
    </row>
    <row r="14" spans="1:13" ht="49.9" customHeight="1" thickBot="1">
      <c r="A14" s="222"/>
      <c r="B14" s="162" t="str">
        <f>B11</f>
        <v xml:space="preserve">Compote Pomme Coing Verveine </v>
      </c>
      <c r="C14" s="162" t="str">
        <f>C11</f>
        <v>Compote Pomme Orange Rooïbos</v>
      </c>
      <c r="D14" s="162" t="str">
        <f>D11</f>
        <v>Compote Pomme Kaki</v>
      </c>
      <c r="E14" s="231"/>
      <c r="F14" s="163" t="s">
        <v>248</v>
      </c>
      <c r="H14" s="8"/>
      <c r="J14" s="96"/>
      <c r="K14" s="96"/>
      <c r="L14" s="96"/>
      <c r="M14" s="3"/>
    </row>
    <row r="15" spans="1:13" ht="18.600000000000001" thickBot="1">
      <c r="B15" s="186"/>
      <c r="C15" s="186"/>
      <c r="D15" s="186"/>
      <c r="E15" s="231"/>
      <c r="F15" s="186"/>
      <c r="H15" s="8"/>
      <c r="J15" s="96"/>
      <c r="K15" s="96"/>
      <c r="L15" s="96"/>
      <c r="M15" s="3"/>
    </row>
    <row r="16" spans="1:13" ht="25.9" customHeight="1">
      <c r="A16" s="222" t="s">
        <v>60</v>
      </c>
      <c r="B16" s="168" t="s">
        <v>152</v>
      </c>
      <c r="C16" s="156" t="s">
        <v>99</v>
      </c>
      <c r="D16" s="167" t="s">
        <v>61</v>
      </c>
      <c r="E16" s="231"/>
      <c r="F16" s="156" t="s">
        <v>213</v>
      </c>
      <c r="H16" s="8"/>
      <c r="J16" s="96"/>
      <c r="K16" s="96"/>
      <c r="L16" s="96"/>
      <c r="M16" s="3"/>
    </row>
    <row r="17" spans="1:13" ht="25.9" customHeight="1">
      <c r="A17" s="222"/>
      <c r="B17" s="161" t="s">
        <v>66</v>
      </c>
      <c r="C17" s="161" t="s">
        <v>156</v>
      </c>
      <c r="D17" s="160" t="s">
        <v>157</v>
      </c>
      <c r="E17" s="231"/>
      <c r="F17" s="159" t="s">
        <v>70</v>
      </c>
      <c r="H17" s="8"/>
      <c r="J17" s="96"/>
      <c r="K17" s="96"/>
      <c r="L17" s="96"/>
      <c r="M17" s="3"/>
    </row>
    <row r="18" spans="1:13" ht="25.9" customHeight="1">
      <c r="A18" s="222"/>
      <c r="B18" s="161" t="s">
        <v>72</v>
      </c>
      <c r="C18" s="161" t="s">
        <v>71</v>
      </c>
      <c r="D18" s="160" t="s">
        <v>71</v>
      </c>
      <c r="E18" s="231"/>
      <c r="F18" s="159" t="s">
        <v>72</v>
      </c>
      <c r="H18" s="8"/>
      <c r="J18" s="96"/>
      <c r="K18" s="96"/>
      <c r="L18" s="96"/>
      <c r="M18" s="3"/>
    </row>
    <row r="19" spans="1:13" ht="25.9" customHeight="1" thickBot="1">
      <c r="A19" s="222"/>
      <c r="B19" s="162" t="s">
        <v>250</v>
      </c>
      <c r="C19" s="162" t="s">
        <v>251</v>
      </c>
      <c r="D19" s="169" t="str">
        <f>D14</f>
        <v>Compote Pomme Kaki</v>
      </c>
      <c r="E19" s="232"/>
      <c r="F19" s="163" t="s">
        <v>147</v>
      </c>
      <c r="H19" s="8"/>
      <c r="J19" s="96"/>
      <c r="K19" s="96"/>
      <c r="L19" s="96"/>
      <c r="M19" s="3"/>
    </row>
    <row r="20" spans="1:13" s="190" customFormat="1" ht="30" customHeight="1" thickBot="1">
      <c r="A20" s="204"/>
      <c r="B20" s="228" t="s">
        <v>252</v>
      </c>
      <c r="C20" s="229"/>
      <c r="D20" s="229"/>
      <c r="E20" s="229"/>
      <c r="F20" s="229"/>
      <c r="G20" s="204"/>
      <c r="H20" s="204"/>
      <c r="I20" s="204"/>
      <c r="J20" s="204"/>
      <c r="K20" s="204"/>
      <c r="L20" s="204"/>
      <c r="M20" s="204"/>
    </row>
    <row r="21" spans="1:13" ht="25.9" customHeight="1">
      <c r="A21" s="98"/>
      <c r="B21" s="167" t="str">
        <f>B17</f>
        <v>Purée de Brocolis</v>
      </c>
      <c r="C21" s="156" t="str">
        <f>C17</f>
        <v>Purée de Courge</v>
      </c>
      <c r="D21" s="156" t="str">
        <f>D17</f>
        <v>Purée de Carotte</v>
      </c>
      <c r="E21" s="156"/>
      <c r="F21" s="166" t="str">
        <f>F17</f>
        <v>Purée de Blanc de poireau</v>
      </c>
      <c r="H21" s="8"/>
      <c r="I21" s="96"/>
      <c r="J21" s="96"/>
      <c r="K21" s="96"/>
      <c r="L21" s="96"/>
      <c r="M21" s="52"/>
    </row>
    <row r="22" spans="1:13" ht="25.9" customHeight="1" thickBot="1">
      <c r="A22" s="98" t="s">
        <v>163</v>
      </c>
      <c r="B22" s="169" t="str">
        <f>B19</f>
        <v>Compote Pomme Coing</v>
      </c>
      <c r="C22" s="162" t="str">
        <f>C19</f>
        <v>Compote Pomme Orange</v>
      </c>
      <c r="D22" s="162" t="str">
        <f>D19</f>
        <v>Compote Pomme Kaki</v>
      </c>
      <c r="E22" s="162"/>
      <c r="F22" s="163" t="str">
        <f>F19</f>
        <v>Compote Pomme Banane</v>
      </c>
      <c r="H22" s="8"/>
      <c r="J22" s="96"/>
      <c r="K22" s="96"/>
      <c r="L22" s="96"/>
    </row>
    <row r="23" spans="1:13" ht="18">
      <c r="A23" s="52"/>
      <c r="B23" s="52"/>
      <c r="C23" s="52"/>
      <c r="H23" s="8"/>
      <c r="J23" s="96"/>
      <c r="K23" s="96"/>
      <c r="L23" s="96"/>
      <c r="M23" s="3"/>
    </row>
    <row r="24" spans="1:13" ht="33" customHeight="1">
      <c r="A24" s="55"/>
      <c r="B24" s="176" t="s">
        <v>164</v>
      </c>
      <c r="C24" s="178" t="s">
        <v>30</v>
      </c>
      <c r="D24" s="179" t="s">
        <v>165</v>
      </c>
      <c r="E24" s="180" t="s">
        <v>166</v>
      </c>
      <c r="F24" s="181" t="s">
        <v>167</v>
      </c>
      <c r="H24" s="8"/>
      <c r="J24" s="96"/>
      <c r="K24" s="96"/>
      <c r="L24" s="96"/>
    </row>
    <row r="25" spans="1:13" ht="18" customHeight="1">
      <c r="A25" s="52"/>
      <c r="B25" s="52" t="s">
        <v>31</v>
      </c>
      <c r="C25" s="52"/>
    </row>
    <row r="26" spans="1:13" ht="18" customHeight="1">
      <c r="A26" s="52"/>
      <c r="B26" s="52" t="s">
        <v>168</v>
      </c>
      <c r="C26" s="52"/>
    </row>
  </sheetData>
  <mergeCells count="8">
    <mergeCell ref="B20:F20"/>
    <mergeCell ref="A3:F3"/>
    <mergeCell ref="A4:F4"/>
    <mergeCell ref="A5:F5"/>
    <mergeCell ref="A9:A11"/>
    <mergeCell ref="E9:E19"/>
    <mergeCell ref="A13:A14"/>
    <mergeCell ref="A16:A19"/>
  </mergeCells>
  <printOptions horizontalCentered="1" verticalCentered="1"/>
  <pageMargins left="0" right="0" top="0" bottom="0" header="0" footer="0"/>
  <pageSetup paperSize="9" scale="56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173"/>
  <sheetViews>
    <sheetView tabSelected="1" view="pageBreakPreview" zoomScale="120" zoomScaleNormal="120" zoomScaleSheetLayoutView="120" workbookViewId="0">
      <pane ySplit="3" topLeftCell="A69" activePane="bottomLeft" state="frozen"/>
      <selection pane="bottomLeft" activeCell="A80" sqref="A80"/>
      <selection activeCell="E28" sqref="E28"/>
    </sheetView>
  </sheetViews>
  <sheetFormatPr defaultColWidth="10.7109375" defaultRowHeight="10.15"/>
  <cols>
    <col min="1" max="1" width="38.7109375" style="146" bestFit="1" customWidth="1"/>
    <col min="2" max="15" width="5.7109375" style="106" customWidth="1"/>
    <col min="16" max="16384" width="10.7109375" style="147"/>
  </cols>
  <sheetData>
    <row r="1" spans="1:15" ht="14.25" customHeight="1">
      <c r="A1"/>
      <c r="B1" s="233" t="s">
        <v>255</v>
      </c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5"/>
    </row>
    <row r="2" spans="1:15" ht="19.149999999999999">
      <c r="A2"/>
      <c r="B2" s="103" t="s">
        <v>256</v>
      </c>
      <c r="C2" s="104" t="s">
        <v>257</v>
      </c>
      <c r="D2" s="104" t="s">
        <v>258</v>
      </c>
      <c r="E2" s="104" t="s">
        <v>259</v>
      </c>
      <c r="F2" s="104" t="s">
        <v>260</v>
      </c>
      <c r="G2" s="104" t="s">
        <v>261</v>
      </c>
      <c r="H2" s="104" t="s">
        <v>262</v>
      </c>
      <c r="I2" s="104" t="s">
        <v>263</v>
      </c>
      <c r="J2" s="104" t="s">
        <v>264</v>
      </c>
      <c r="K2" s="104" t="s">
        <v>265</v>
      </c>
      <c r="L2" s="104" t="s">
        <v>266</v>
      </c>
      <c r="M2" s="104" t="s">
        <v>267</v>
      </c>
      <c r="N2" s="104" t="s">
        <v>268</v>
      </c>
      <c r="O2" s="105" t="s">
        <v>269</v>
      </c>
    </row>
    <row r="3" spans="1:15" ht="5.45" customHeight="1" thickBot="1">
      <c r="A3"/>
      <c r="O3" s="107"/>
    </row>
    <row r="4" spans="1:15" s="102" customFormat="1" ht="16.899999999999999" customHeight="1">
      <c r="A4" s="148" t="s">
        <v>134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9"/>
    </row>
    <row r="5" spans="1:15" s="102" customFormat="1" ht="24.4" customHeight="1">
      <c r="A5" s="110" t="str">
        <f>'S49-DEJ'!B9</f>
        <v>Salade de Courge à léchalote, citron et persil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2"/>
    </row>
    <row r="6" spans="1:15" s="102" customFormat="1" ht="24.4" customHeight="1">
      <c r="A6" s="113" t="str">
        <f>'S49-DEJ'!D9</f>
        <v>Salade de chou-fleur aux agrumes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50"/>
    </row>
    <row r="7" spans="1:15" s="102" customFormat="1" ht="24.4" customHeight="1" thickBot="1">
      <c r="A7" s="113" t="str">
        <f>'S49-DEJ'!E9</f>
        <v>Soupe de lentilles corail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5"/>
    </row>
    <row r="8" spans="1:15" s="102" customFormat="1" ht="30" customHeight="1">
      <c r="A8" s="110" t="str">
        <f>+'S49-DEJ'!B13</f>
        <v>Poëllée de brocolis, riz au cumin et filet de dinde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2"/>
    </row>
    <row r="9" spans="1:15" s="102" customFormat="1" ht="30" customHeight="1">
      <c r="A9" s="116" t="str">
        <f>'S49-DEJ'!$C$13</f>
        <v>Chou-fleur en persillade, quinoa au bouillon de légume et  poisson  du jour* à la crème (lait) de curcuma</v>
      </c>
      <c r="B9" s="117"/>
      <c r="C9" s="117" t="s">
        <v>270</v>
      </c>
      <c r="D9" s="117" t="s">
        <v>270</v>
      </c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8"/>
    </row>
    <row r="10" spans="1:15" s="102" customFormat="1" ht="30" customHeight="1">
      <c r="A10" s="116" t="str">
        <f>'S49-DEJ'!$D$13</f>
        <v>Courge butternut, polenta au jus de coco et  poulet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8"/>
    </row>
    <row r="11" spans="1:15" s="102" customFormat="1" ht="30" customHeight="1">
      <c r="A11" s="116" t="str">
        <f>'S49-DEJ'!E13</f>
        <v>Pot au feu de la mer (carottes, poireaux, pommes de terre, oignons) et poisson  du jour*</v>
      </c>
      <c r="B11" s="117"/>
      <c r="C11" s="117"/>
      <c r="D11" s="117" t="s">
        <v>270</v>
      </c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8"/>
    </row>
    <row r="12" spans="1:15" s="102" customFormat="1" ht="30" customHeight="1" thickBot="1">
      <c r="A12" s="119" t="str">
        <f>'S49-DEJ'!$F$13</f>
        <v>Méli-mélo de légumes racines  (Betteraves, radis, céleri rave*) Pâtes* semi-complètes au fromage (lait) et  sauté de bœuf</v>
      </c>
      <c r="B12" s="120" t="s">
        <v>270</v>
      </c>
      <c r="C12" s="120" t="s">
        <v>270</v>
      </c>
      <c r="D12" s="120"/>
      <c r="E12" s="120" t="s">
        <v>270</v>
      </c>
      <c r="F12" s="120"/>
      <c r="G12" s="120"/>
      <c r="H12" s="120"/>
      <c r="I12" s="120"/>
      <c r="J12" s="120"/>
      <c r="K12" s="120"/>
      <c r="L12" s="120"/>
      <c r="M12" s="120"/>
      <c r="N12" s="120"/>
      <c r="O12" s="121"/>
    </row>
    <row r="13" spans="1:15" s="102" customFormat="1">
      <c r="A13" s="116" t="str">
        <f>+'S49-DEJ'!B11</f>
        <v>Compote Pomme Fruits de la Passion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2"/>
    </row>
    <row r="14" spans="1:15" s="102" customFormat="1">
      <c r="A14" s="116" t="str">
        <f>'S49-DEJ'!C11</f>
        <v>Compote Pomme Clémentine Vanille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8"/>
    </row>
    <row r="15" spans="1:15" s="102" customFormat="1">
      <c r="A15" s="116" t="str">
        <f>+'S49-DEJ'!D11</f>
        <v>Compote Pomme Mangue Citron Vert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8"/>
    </row>
    <row r="16" spans="1:15" s="102" customFormat="1">
      <c r="A16" s="116" t="str">
        <f>'S49-DEJ'!E11</f>
        <v>Compote Pomme Banane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8"/>
    </row>
    <row r="17" spans="1:15" s="102" customFormat="1" ht="10.9" thickBot="1">
      <c r="A17" s="119" t="str">
        <f>'S49-DEJ'!F11</f>
        <v>Compote Pomme Poire Cacao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5"/>
    </row>
    <row r="18" spans="1:15" s="102" customFormat="1" ht="10.9" thickBot="1">
      <c r="A18" s="116" t="str">
        <f>'S49-DEJ'!B16</f>
        <v xml:space="preserve">Mixé de Dinde 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2"/>
    </row>
    <row r="19" spans="1:15" s="102" customFormat="1" ht="10.9" thickBot="1">
      <c r="A19" s="116" t="str">
        <f>'S49-DEJ'!C16</f>
        <v>Mixé de Poisson du jour*</v>
      </c>
      <c r="B19" s="117"/>
      <c r="C19" s="117"/>
      <c r="D19" s="117" t="s">
        <v>270</v>
      </c>
      <c r="E19" s="117"/>
      <c r="F19" s="117"/>
      <c r="G19" s="111"/>
      <c r="H19" s="117"/>
      <c r="I19" s="117"/>
      <c r="J19" s="117"/>
      <c r="K19" s="117"/>
      <c r="L19" s="117"/>
      <c r="M19" s="117"/>
      <c r="N19" s="117"/>
      <c r="O19" s="118"/>
    </row>
    <row r="20" spans="1:15" s="102" customFormat="1">
      <c r="A20" s="116" t="str">
        <f>'S49-DEJ'!D16</f>
        <v xml:space="preserve">Mixé de Poulet  </v>
      </c>
      <c r="B20" s="117"/>
      <c r="C20" s="117"/>
      <c r="D20" s="117"/>
      <c r="E20" s="117"/>
      <c r="F20" s="117"/>
      <c r="G20" s="111"/>
      <c r="H20" s="117"/>
      <c r="I20" s="117"/>
      <c r="J20" s="117"/>
      <c r="K20" s="117"/>
      <c r="L20" s="117"/>
      <c r="M20" s="117"/>
      <c r="N20" s="117"/>
      <c r="O20" s="118"/>
    </row>
    <row r="21" spans="1:15" s="102" customFormat="1">
      <c r="A21" s="116" t="str">
        <f>'S49-DEJ'!E16</f>
        <v>Mixé de Poisson du jour*</v>
      </c>
      <c r="B21" s="117"/>
      <c r="C21" s="117"/>
      <c r="D21" s="117" t="s">
        <v>270</v>
      </c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8"/>
    </row>
    <row r="22" spans="1:15" s="102" customFormat="1">
      <c r="A22" s="116" t="str">
        <f>'S49-DEJ'!F16</f>
        <v xml:space="preserve">Mixé de Boeuf  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5"/>
    </row>
    <row r="23" spans="1:15" s="102" customFormat="1">
      <c r="A23" s="122" t="str">
        <f>'S49-DEJ'!B17</f>
        <v>Purée de Brocolis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2"/>
    </row>
    <row r="24" spans="1:15" s="102" customFormat="1">
      <c r="A24" s="123" t="str">
        <f>'S49-DEJ'!C17</f>
        <v>Purée de Chou-fleur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8"/>
    </row>
    <row r="25" spans="1:15" s="102" customFormat="1">
      <c r="A25" s="123" t="str">
        <f>'S49-DEJ'!D17</f>
        <v>Purée de Courge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8"/>
    </row>
    <row r="26" spans="1:15" s="102" customFormat="1">
      <c r="A26" s="123" t="str">
        <f>'S49-DEJ'!E17</f>
        <v>Purée de Carotte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5"/>
    </row>
    <row r="27" spans="1:15" s="102" customFormat="1" ht="10.9" thickBot="1">
      <c r="A27" s="119" t="str">
        <f>'S49-DEJ'!F17</f>
        <v>Purée de Betterave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1"/>
    </row>
    <row r="28" spans="1:15" s="102" customFormat="1">
      <c r="A28" s="116" t="s">
        <v>71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5"/>
    </row>
    <row r="29" spans="1:15" s="102" customFormat="1" ht="10.9" thickBot="1">
      <c r="A29" s="119" t="s">
        <v>72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1"/>
    </row>
    <row r="30" spans="1:15">
      <c r="A30" s="116" t="s">
        <v>73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7"/>
    </row>
    <row r="31" spans="1:15" ht="10.9" thickBot="1">
      <c r="A31" s="128" t="s">
        <v>74</v>
      </c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5"/>
    </row>
    <row r="32" spans="1:15" ht="3.75" customHeight="1" thickBot="1">
      <c r="A32" s="129"/>
      <c r="B32" s="130"/>
      <c r="C32" s="130"/>
      <c r="D32" s="130"/>
      <c r="E32" s="130"/>
      <c r="F32" s="130"/>
      <c r="G32" s="130"/>
      <c r="H32" s="130"/>
      <c r="I32" s="130"/>
      <c r="J32" s="130"/>
      <c r="K32" s="131"/>
      <c r="L32" s="131"/>
      <c r="M32" s="131"/>
      <c r="N32" s="131"/>
      <c r="O32" s="132"/>
    </row>
    <row r="33" spans="1:15" ht="14.25" customHeight="1" thickBot="1">
      <c r="A33" s="133" t="str">
        <f>'S50-DEJ'!A4:F4</f>
        <v>Du 08 au 12 Décembre 2025</v>
      </c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5"/>
    </row>
    <row r="34" spans="1:15" ht="30" customHeight="1">
      <c r="A34" s="110" t="str">
        <f>+'S50-DEJ'!C9</f>
        <v>Cake aux olives* (lait, oeuf)</v>
      </c>
      <c r="B34" s="130" t="s">
        <v>270</v>
      </c>
      <c r="C34" s="130" t="s">
        <v>270</v>
      </c>
      <c r="D34" s="130"/>
      <c r="E34" s="130"/>
      <c r="F34" s="130"/>
      <c r="G34" s="130"/>
      <c r="H34" s="130"/>
      <c r="I34" s="130"/>
      <c r="J34" s="130" t="s">
        <v>270</v>
      </c>
      <c r="K34" s="130"/>
      <c r="L34" s="130"/>
      <c r="M34" s="130"/>
      <c r="N34" s="130"/>
      <c r="O34" s="136"/>
    </row>
    <row r="35" spans="1:15" ht="30" customHeight="1">
      <c r="A35" s="113" t="str">
        <f>+'S50-DEJ'!D9</f>
        <v>Soupe de Potimarron</v>
      </c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2"/>
    </row>
    <row r="36" spans="1:15" ht="30" customHeight="1" thickBot="1">
      <c r="A36" s="119" t="str">
        <f>+'S50-DEJ'!F9</f>
        <v>Salade de betteraves, pommes de terre et fromage frais (lait)</v>
      </c>
      <c r="B36" s="137"/>
      <c r="C36" s="137" t="s">
        <v>270</v>
      </c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8"/>
    </row>
    <row r="37" spans="1:15" ht="30" customHeight="1">
      <c r="A37" s="116" t="str">
        <f>'S50-DEJ'!B13</f>
        <v>Carottes à la cardamome, boulgour* à l'huile d'olive et poisson du jour* à l'orange</v>
      </c>
      <c r="B37" s="126" t="s">
        <v>270</v>
      </c>
      <c r="C37" s="126"/>
      <c r="D37" s="126" t="s">
        <v>270</v>
      </c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7"/>
    </row>
    <row r="38" spans="1:15" ht="30" customHeight="1">
      <c r="A38" s="123" t="str">
        <f>'S50-DEJ'!C13</f>
        <v>Purée de courges à la vanille, semoule* aux 4 épices et mixé de dinde</v>
      </c>
      <c r="B38" s="139" t="s">
        <v>270</v>
      </c>
      <c r="C38" s="106" t="s">
        <v>271</v>
      </c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40"/>
    </row>
    <row r="39" spans="1:15" ht="30" customHeight="1">
      <c r="A39" s="123" t="str">
        <f>'S50-DEJ'!D13</f>
        <v xml:space="preserve">Radis et navets à la crème (lait), pommes de terre à la ciboulette et poisson du jour* </v>
      </c>
      <c r="B39" s="139"/>
      <c r="C39" s="139" t="s">
        <v>270</v>
      </c>
      <c r="D39" s="139" t="s">
        <v>270</v>
      </c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40"/>
    </row>
    <row r="40" spans="1:15" ht="30" customHeight="1">
      <c r="A40" s="123" t="str">
        <f>'S50-DEJ'!E13</f>
        <v>Epinards à la coriandre, pâtes* et sauté de bœuf à l'estragon</v>
      </c>
      <c r="B40" s="139" t="s">
        <v>270</v>
      </c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40"/>
    </row>
    <row r="41" spans="1:15" ht="30" customHeight="1" thickBot="1">
      <c r="A41" s="141" t="str">
        <f>'S50-DEJ'!F13</f>
        <v>Chou romanesco, riz à la créole et filet de poulet au coing</v>
      </c>
      <c r="B41" s="139"/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40"/>
    </row>
    <row r="42" spans="1:15" ht="14.25" customHeight="1">
      <c r="A42" s="110" t="str">
        <f>+'S50-DEJ'!B11</f>
        <v>Compote Pomme  Kiwi</v>
      </c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6"/>
    </row>
    <row r="43" spans="1:15" ht="14.25" customHeight="1">
      <c r="A43" s="123" t="str">
        <f>+'S50-DEJ'!C11</f>
        <v>Compote Pomme Châtaigne</v>
      </c>
      <c r="B43" s="139"/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40"/>
    </row>
    <row r="44" spans="1:15" ht="14.25" customHeight="1">
      <c r="A44" s="123" t="str">
        <f>+'S50-DEJ'!D11</f>
        <v>Compote Pomme Banane Mangue</v>
      </c>
      <c r="B44" s="139"/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40"/>
    </row>
    <row r="45" spans="1:15" ht="14.25" customHeight="1">
      <c r="A45" s="123" t="str">
        <f>+'S50-DEJ'!E11</f>
        <v>Compote Pomme Pomelo Datte</v>
      </c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40"/>
    </row>
    <row r="46" spans="1:15" ht="14.25" customHeight="1" thickBot="1">
      <c r="A46" s="119" t="str">
        <f>+'S50-DEJ'!F11</f>
        <v>Compote Pomme Ananas 4 épices</v>
      </c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8"/>
    </row>
    <row r="47" spans="1:15" ht="14.25" customHeight="1">
      <c r="A47" s="116" t="str">
        <f>+'S50-DEJ'!B16</f>
        <v>Mixé de Poisson du jour*</v>
      </c>
      <c r="B47" s="126"/>
      <c r="C47" s="126"/>
      <c r="D47" s="126" t="s">
        <v>270</v>
      </c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7"/>
    </row>
    <row r="48" spans="1:15" ht="14.25" customHeight="1">
      <c r="A48" s="123" t="str">
        <f>+'S50-DEJ'!C16</f>
        <v xml:space="preserve">Mixé de Dinde </v>
      </c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40"/>
    </row>
    <row r="49" spans="1:15" ht="14.25" customHeight="1">
      <c r="A49" s="123" t="str">
        <f>+'S50-DEJ'!D16</f>
        <v>Mixé de Poisson du jour*</v>
      </c>
      <c r="B49" s="139"/>
      <c r="C49" s="139"/>
      <c r="D49" s="139" t="s">
        <v>270</v>
      </c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40"/>
    </row>
    <row r="50" spans="1:15" ht="14.25" customHeight="1">
      <c r="A50" s="123" t="str">
        <f>+'S50-DEJ'!E16</f>
        <v xml:space="preserve">Mixé de Boeuf </v>
      </c>
      <c r="B50" s="139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40"/>
    </row>
    <row r="51" spans="1:15" ht="14.25" customHeight="1" thickBot="1">
      <c r="A51" s="128" t="str">
        <f>+'S50-DEJ'!F16</f>
        <v>Mixé de Poulet</v>
      </c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5"/>
    </row>
    <row r="52" spans="1:15" ht="14.25" customHeight="1">
      <c r="A52" s="110" t="str">
        <f>+'S50-DEJ'!B17</f>
        <v>Purée de Carotte</v>
      </c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6"/>
    </row>
    <row r="53" spans="1:15" ht="14.25" customHeight="1">
      <c r="A53" s="123" t="str">
        <f>+'S50-DEJ'!C17</f>
        <v>Purée de Courge</v>
      </c>
      <c r="B53" s="139"/>
      <c r="C53" s="139"/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40"/>
    </row>
    <row r="54" spans="1:15" ht="14.25" customHeight="1">
      <c r="A54" s="123" t="str">
        <f>+'S50-DEJ'!D17</f>
        <v>Purée de Radis</v>
      </c>
      <c r="B54" s="139"/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40"/>
    </row>
    <row r="55" spans="1:15" ht="14.25" customHeight="1">
      <c r="A55" s="123" t="str">
        <f>+'S50-DEJ'!E17</f>
        <v>Purée de Epinard</v>
      </c>
      <c r="B55" s="139"/>
      <c r="C55" s="139"/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40"/>
    </row>
    <row r="56" spans="1:15" ht="14.25" customHeight="1" thickBot="1">
      <c r="A56" s="119" t="str">
        <f>+'S50-DEJ'!F17</f>
        <v>Purée de Chou Romanesco</v>
      </c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8"/>
    </row>
    <row r="57" spans="1:15" ht="14.25" customHeight="1">
      <c r="A57" s="110" t="s">
        <v>71</v>
      </c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6"/>
    </row>
    <row r="58" spans="1:15" ht="14.25" customHeight="1" thickBot="1">
      <c r="A58" s="119" t="s">
        <v>72</v>
      </c>
      <c r="B58" s="137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8"/>
    </row>
    <row r="59" spans="1:15" ht="14.25" customHeight="1">
      <c r="A59" s="116" t="s">
        <v>73</v>
      </c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7"/>
    </row>
    <row r="60" spans="1:15" ht="14.25" customHeight="1" thickBot="1">
      <c r="A60" s="128" t="s">
        <v>74</v>
      </c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5"/>
    </row>
    <row r="61" spans="1:15" ht="14.25" customHeight="1" thickBot="1">
      <c r="A61" s="129">
        <f>'S50-DEJ'!C12</f>
        <v>0</v>
      </c>
      <c r="B61" s="130"/>
      <c r="C61" s="130"/>
      <c r="D61" s="130"/>
      <c r="E61" s="130"/>
      <c r="F61" s="130"/>
      <c r="G61" s="130"/>
      <c r="H61" s="130"/>
      <c r="I61" s="130"/>
      <c r="J61" s="130"/>
      <c r="K61" s="131"/>
      <c r="L61" s="131"/>
      <c r="M61" s="131"/>
      <c r="N61" s="131"/>
      <c r="O61" s="132"/>
    </row>
    <row r="62" spans="1:15" ht="14.25" customHeight="1" thickBot="1">
      <c r="A62" s="142" t="str">
        <f>'S51-DEJ'!A4:F4</f>
        <v>Du 15 au 19 Décembre 2025</v>
      </c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9"/>
    </row>
    <row r="63" spans="1:15" ht="28.15" customHeight="1" thickBot="1">
      <c r="A63" s="110" t="str">
        <f>'S51-DEJ'!F9</f>
        <v xml:space="preserve">Feuilleté *  au thym et huile d'olive ( Blé, Lait) Houmous de Haricot Blanc </v>
      </c>
      <c r="B63" s="130" t="s">
        <v>270</v>
      </c>
      <c r="C63" s="130" t="s">
        <v>270</v>
      </c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6"/>
    </row>
    <row r="64" spans="1:15" ht="28.15" customHeight="1" thickBot="1">
      <c r="A64" s="110" t="str">
        <f>+'S51-DEJ'!C9</f>
        <v>Soupe d'Igname à la courge</v>
      </c>
      <c r="B64" s="151"/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2"/>
    </row>
    <row r="65" spans="1:15" ht="28.15" customHeight="1" thickBot="1">
      <c r="A65" s="110" t="str">
        <f>+'S51-DEJ'!E9</f>
        <v>Salade de blé* mangue fenouil</v>
      </c>
      <c r="B65" s="137" t="s">
        <v>270</v>
      </c>
      <c r="C65" s="137"/>
      <c r="D65" s="137"/>
      <c r="E65" s="137"/>
      <c r="F65" s="137"/>
      <c r="G65" s="137"/>
      <c r="H65" s="137"/>
      <c r="I65" s="137"/>
      <c r="J65" s="137"/>
      <c r="K65" s="137"/>
      <c r="L65" s="137"/>
      <c r="M65" s="137"/>
      <c r="N65" s="137"/>
      <c r="O65" s="138"/>
    </row>
    <row r="66" spans="1:15" s="102" customFormat="1" ht="30" customHeight="1">
      <c r="A66" s="116" t="str">
        <f>'S51-DEJ'!B13</f>
        <v>Kalops de bœuf (carottes, champignons) et riz pilaf</v>
      </c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7"/>
    </row>
    <row r="67" spans="1:15" s="102" customFormat="1" ht="33.6" customHeight="1">
      <c r="A67" s="141" t="str">
        <f>'S51-DEJ'!C13</f>
        <v>Chou romanesco à l'ail noir, pâtes* au citron et poisson du jour*</v>
      </c>
      <c r="B67" s="139" t="s">
        <v>270</v>
      </c>
      <c r="C67" s="139"/>
      <c r="D67" s="139" t="s">
        <v>270</v>
      </c>
      <c r="E67" s="139"/>
      <c r="F67" s="139"/>
      <c r="G67" s="139"/>
      <c r="H67" s="139"/>
      <c r="I67" s="139"/>
      <c r="J67" s="139"/>
      <c r="K67" s="139"/>
      <c r="L67" s="139"/>
      <c r="M67" s="139"/>
      <c r="N67" s="139"/>
      <c r="O67" s="140"/>
    </row>
    <row r="68" spans="1:15" s="102" customFormat="1" ht="30" customHeight="1">
      <c r="A68" s="123" t="str">
        <f>'S51-DEJ'!$D$13</f>
        <v>Tartiflette de navets, pommes de terre à la crème fromagère (lait) et filet de poulet au paprika fumé</v>
      </c>
      <c r="B68" s="139"/>
      <c r="C68" s="139" t="s">
        <v>270</v>
      </c>
      <c r="D68" s="139"/>
      <c r="E68" s="139"/>
      <c r="F68" s="139"/>
      <c r="G68" s="139"/>
      <c r="H68" s="139"/>
      <c r="I68" s="139"/>
      <c r="J68" s="139"/>
      <c r="K68" s="139"/>
      <c r="L68" s="139"/>
      <c r="M68" s="139"/>
      <c r="N68" s="139"/>
      <c r="O68" s="140"/>
    </row>
    <row r="69" spans="1:15" s="102" customFormat="1" ht="30" customHeight="1" thickBot="1">
      <c r="A69" s="123" t="str">
        <f>'S51-DEJ'!$E$13</f>
        <v>Dahl de poireaux fondants à la crème (lait), quinoa au bouillon de légumes et mixé de dinde</v>
      </c>
      <c r="B69" s="139"/>
      <c r="C69" s="139" t="s">
        <v>270</v>
      </c>
      <c r="D69" s="139"/>
      <c r="E69" s="139"/>
      <c r="F69" s="139"/>
      <c r="G69" s="139"/>
      <c r="H69" s="139"/>
      <c r="I69" s="139"/>
      <c r="J69" s="139"/>
      <c r="K69" s="139"/>
      <c r="L69" s="139"/>
      <c r="M69" s="139"/>
      <c r="N69" s="139"/>
      <c r="O69" s="140"/>
    </row>
    <row r="70" spans="1:15" s="102" customFormat="1" ht="30" customHeight="1" thickBot="1">
      <c r="A70" s="110" t="str">
        <f>'S51-DEJ'!F10</f>
        <v>Courge au marron, gratin de patate douce (Lait) et Saumon façon Gravelax à la betterave</v>
      </c>
      <c r="B70" s="104"/>
      <c r="C70" s="104" t="s">
        <v>270</v>
      </c>
      <c r="D70" s="104" t="s">
        <v>270</v>
      </c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5"/>
    </row>
    <row r="71" spans="1:15" s="102" customFormat="1">
      <c r="A71" s="123" t="str">
        <f>'S51-DEJ'!B11</f>
        <v>Compote Pomme Jus de coco</v>
      </c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6"/>
    </row>
    <row r="72" spans="1:15" s="102" customFormat="1">
      <c r="A72" s="123" t="str">
        <f>'S51-DEJ'!C11</f>
        <v>Compote Pomme Poire hibiscus</v>
      </c>
      <c r="B72" s="139"/>
      <c r="C72" s="139"/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39"/>
      <c r="O72" s="140"/>
    </row>
    <row r="73" spans="1:15" s="102" customFormat="1">
      <c r="A73" s="123" t="str">
        <f>'S51-DEJ'!D11</f>
        <v>Compote Pomme Banane Badiane</v>
      </c>
      <c r="B73" s="139"/>
      <c r="C73" s="139"/>
      <c r="D73" s="139"/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40"/>
    </row>
    <row r="74" spans="1:15" s="102" customFormat="1">
      <c r="A74" s="123" t="str">
        <f>'S51-DEJ'!E11</f>
        <v>Compote Pomme Papaye</v>
      </c>
      <c r="B74" s="139"/>
      <c r="C74" s="139"/>
      <c r="D74" s="139"/>
      <c r="E74" s="139"/>
      <c r="F74" s="139"/>
      <c r="G74" s="139"/>
      <c r="H74" s="139"/>
      <c r="I74" s="139"/>
      <c r="J74" s="139"/>
      <c r="K74" s="139"/>
      <c r="L74" s="139"/>
      <c r="M74" s="139"/>
      <c r="N74" s="139"/>
      <c r="O74" s="140"/>
    </row>
    <row r="75" spans="1:15" s="102" customFormat="1" ht="11.25">
      <c r="A75" s="128" t="str">
        <f>'S51-DEJ'!F11</f>
        <v>Gâteau chocolat orange</v>
      </c>
      <c r="B75" s="104" t="s">
        <v>270</v>
      </c>
      <c r="C75" s="104" t="s">
        <v>270</v>
      </c>
      <c r="D75" s="104"/>
      <c r="E75" s="104"/>
      <c r="F75" s="104"/>
      <c r="G75" s="104"/>
      <c r="H75" s="104"/>
      <c r="I75" s="104"/>
      <c r="J75" s="104" t="s">
        <v>270</v>
      </c>
      <c r="K75" s="104"/>
      <c r="L75" s="104"/>
      <c r="M75" s="104"/>
      <c r="N75" s="104"/>
      <c r="O75" s="105"/>
    </row>
    <row r="76" spans="1:15" s="102" customFormat="1">
      <c r="A76" s="110" t="str">
        <f>+'S51-DEJ'!B16</f>
        <v>Mixé de Bœuf</v>
      </c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6"/>
    </row>
    <row r="77" spans="1:15" s="102" customFormat="1">
      <c r="A77" s="123" t="str">
        <f>+'S51-DEJ'!C16</f>
        <v>Mixé de Poisson du jour*</v>
      </c>
      <c r="B77" s="139"/>
      <c r="C77" s="139"/>
      <c r="D77" s="139" t="s">
        <v>270</v>
      </c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40"/>
    </row>
    <row r="78" spans="1:15" s="102" customFormat="1">
      <c r="A78" s="123" t="str">
        <f>+'S51-DEJ'!D16</f>
        <v>Mixé de Poulet</v>
      </c>
      <c r="B78" s="139"/>
      <c r="C78" s="139"/>
      <c r="D78" s="139"/>
      <c r="E78" s="139"/>
      <c r="F78" s="139"/>
      <c r="G78" s="139"/>
      <c r="H78" s="139"/>
      <c r="I78" s="139"/>
      <c r="J78" s="139"/>
      <c r="K78" s="139"/>
      <c r="L78" s="139"/>
      <c r="M78" s="139"/>
      <c r="N78" s="139"/>
      <c r="O78" s="140"/>
    </row>
    <row r="79" spans="1:15" s="102" customFormat="1">
      <c r="A79" s="123" t="str">
        <f>+'S51-DEJ'!E16</f>
        <v>Mixé de Dinde</v>
      </c>
      <c r="B79" s="139"/>
      <c r="C79" s="139"/>
      <c r="D79" s="139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40"/>
    </row>
    <row r="80" spans="1:15" s="102" customFormat="1">
      <c r="A80" s="128" t="str">
        <f>'S51-DEJ'!F16</f>
        <v>Mixé de Saumon *</v>
      </c>
      <c r="B80" s="104"/>
      <c r="C80" s="104"/>
      <c r="D80" s="104" t="s">
        <v>270</v>
      </c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5"/>
    </row>
    <row r="81" spans="1:15" s="102" customFormat="1">
      <c r="A81" s="110" t="str">
        <f>+'S51-DEJ'!B17</f>
        <v>Purée de Carotte</v>
      </c>
      <c r="B81" s="130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6"/>
    </row>
    <row r="82" spans="1:15" s="102" customFormat="1">
      <c r="A82" s="123" t="str">
        <f>+'S51-DEJ'!C17</f>
        <v>Purée de Chou romanesco</v>
      </c>
      <c r="B82" s="139"/>
      <c r="C82" s="139"/>
      <c r="D82" s="139"/>
      <c r="E82" s="139"/>
      <c r="F82" s="139"/>
      <c r="G82" s="139"/>
      <c r="H82" s="139"/>
      <c r="I82" s="139"/>
      <c r="J82" s="139"/>
      <c r="K82" s="139"/>
      <c r="L82" s="139"/>
      <c r="M82" s="139"/>
      <c r="N82" s="139"/>
      <c r="O82" s="140"/>
    </row>
    <row r="83" spans="1:15" s="102" customFormat="1">
      <c r="A83" s="123" t="str">
        <f>+'S51-DEJ'!D17</f>
        <v>Purée de Navet</v>
      </c>
      <c r="B83" s="139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139"/>
      <c r="O83" s="140"/>
    </row>
    <row r="84" spans="1:15" s="102" customFormat="1">
      <c r="A84" s="123" t="str">
        <f>+'S51-DEJ'!E17</f>
        <v>Purée de blanc de poireau</v>
      </c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7"/>
    </row>
    <row r="85" spans="1:15" s="102" customFormat="1" ht="10.9" thickBot="1">
      <c r="A85" s="119" t="str">
        <f>'S51-DEJ'!F17</f>
        <v>Purée de Courge</v>
      </c>
      <c r="B85" s="137"/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8"/>
    </row>
    <row r="86" spans="1:15" s="102" customFormat="1">
      <c r="A86" s="116" t="s">
        <v>71</v>
      </c>
      <c r="B86" s="126"/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7"/>
    </row>
    <row r="87" spans="1:15" s="102" customFormat="1" ht="10.9" thickBot="1">
      <c r="A87" s="128" t="s">
        <v>72</v>
      </c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5"/>
    </row>
    <row r="88" spans="1:15" s="102" customFormat="1">
      <c r="A88" s="110" t="s">
        <v>73</v>
      </c>
      <c r="B88" s="130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6"/>
    </row>
    <row r="89" spans="1:15" s="102" customFormat="1" ht="10.9" thickBot="1">
      <c r="A89" s="119" t="s">
        <v>74</v>
      </c>
      <c r="B89" s="137"/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8"/>
    </row>
    <row r="90" spans="1:15" s="102" customFormat="1" ht="13.9">
      <c r="A90" s="143" t="s">
        <v>272</v>
      </c>
      <c r="B90" s="144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5"/>
    </row>
    <row r="91" spans="1:15" s="102" customFormat="1" ht="30" customHeight="1">
      <c r="A91" s="123">
        <f>+'S52-DEJ'!B9</f>
        <v>0</v>
      </c>
      <c r="B91" s="139"/>
      <c r="C91" s="139"/>
      <c r="D91" s="139"/>
      <c r="E91" s="139"/>
      <c r="F91" s="139"/>
      <c r="G91" s="139"/>
      <c r="H91" s="139"/>
      <c r="I91" s="139"/>
      <c r="J91" s="139"/>
      <c r="K91" s="139"/>
      <c r="L91" s="139"/>
      <c r="M91" s="139"/>
      <c r="N91" s="139"/>
      <c r="O91" s="140"/>
    </row>
    <row r="92" spans="1:15" s="102" customFormat="1" ht="30" customHeight="1">
      <c r="A92" s="123" t="str">
        <f>+'S52-DEJ'!E9</f>
        <v>férié</v>
      </c>
      <c r="B92" s="139"/>
      <c r="C92" s="139"/>
      <c r="D92" s="139"/>
      <c r="E92" s="139"/>
      <c r="F92" s="139"/>
      <c r="G92" s="139"/>
      <c r="H92" s="139"/>
      <c r="I92" s="139"/>
      <c r="J92" s="139"/>
      <c r="K92" s="139"/>
      <c r="L92" s="139"/>
      <c r="M92" s="139"/>
      <c r="N92" s="139"/>
      <c r="O92" s="140"/>
    </row>
    <row r="93" spans="1:15" s="102" customFormat="1" ht="30" customHeight="1">
      <c r="A93" s="123">
        <f>+'S52-DEJ'!F9</f>
        <v>0</v>
      </c>
      <c r="B93" s="139"/>
      <c r="C93" s="139"/>
      <c r="D93" s="139"/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40"/>
    </row>
    <row r="94" spans="1:15" s="102" customFormat="1" ht="30" customHeight="1">
      <c r="A94" s="123" t="str">
        <f>+'S52-DEJ'!B13</f>
        <v>Brocolis à l'asiatique, pommes de terre sautées et Poisson du jour*</v>
      </c>
      <c r="B94" s="139"/>
      <c r="C94" s="139"/>
      <c r="D94" s="139" t="s">
        <v>270</v>
      </c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40"/>
    </row>
    <row r="95" spans="1:15" s="102" customFormat="1" ht="30" customHeight="1">
      <c r="A95" s="123" t="str">
        <f>'S52-DEJ'!C13</f>
        <v>Courge et topinambour aux 4 épices, blésotto* à la crème de parmesan (lait) et filet de poulet</v>
      </c>
      <c r="B95" s="139" t="s">
        <v>270</v>
      </c>
      <c r="C95" s="139" t="s">
        <v>270</v>
      </c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40"/>
    </row>
    <row r="96" spans="1:15" s="102" customFormat="1" ht="30" customHeight="1">
      <c r="A96" s="123" t="str">
        <f>+'S52-DEJ'!D13</f>
        <v>Osso bucco de veau (carottes, champignons, pâtes*)</v>
      </c>
      <c r="B96" s="139" t="s">
        <v>270</v>
      </c>
      <c r="C96" s="139"/>
      <c r="D96" s="139"/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40"/>
    </row>
    <row r="97" spans="1:15" s="102" customFormat="1" ht="30" customHeight="1">
      <c r="A97" s="123">
        <f>'S52-DEJ'!E13</f>
        <v>0</v>
      </c>
      <c r="B97" s="139"/>
      <c r="C97" s="139"/>
      <c r="D97" s="139"/>
      <c r="E97" s="139"/>
      <c r="F97" s="139"/>
      <c r="G97" s="139"/>
      <c r="H97" s="139"/>
      <c r="I97" s="139"/>
      <c r="J97" s="139"/>
      <c r="K97" s="139"/>
      <c r="L97" s="139"/>
      <c r="M97" s="139"/>
      <c r="N97" s="139"/>
      <c r="O97" s="140"/>
    </row>
    <row r="98" spans="1:15" s="102" customFormat="1" ht="30" customHeight="1" thickBot="1">
      <c r="A98" s="119" t="str">
        <f>'S52-DEJ'!F13</f>
        <v>Chili con carne revisité aux poireaux et épinards, riz à la crème (lait) et mixé de dinde</v>
      </c>
      <c r="B98" s="137"/>
      <c r="C98" s="137" t="s">
        <v>270</v>
      </c>
      <c r="D98" s="137"/>
      <c r="E98" s="137"/>
      <c r="F98" s="137"/>
      <c r="G98" s="137"/>
      <c r="H98" s="137"/>
      <c r="I98" s="137"/>
      <c r="J98" s="137"/>
      <c r="K98" s="137"/>
      <c r="L98" s="137"/>
      <c r="M98" s="137"/>
      <c r="N98" s="137"/>
      <c r="O98" s="138"/>
    </row>
    <row r="99" spans="1:15" s="102" customFormat="1">
      <c r="A99" s="123" t="str">
        <f>+'S52-DEJ'!B11</f>
        <v xml:space="preserve">Compote Pomme Coing Verveine </v>
      </c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6"/>
    </row>
    <row r="100" spans="1:15" s="102" customFormat="1">
      <c r="A100" s="123" t="str">
        <f>+'S52-DEJ'!C11</f>
        <v>Compote Pomme Orange Rooïbos</v>
      </c>
      <c r="B100" s="139"/>
      <c r="C100" s="139"/>
      <c r="D100" s="139"/>
      <c r="E100" s="139"/>
      <c r="F100" s="139"/>
      <c r="G100" s="139"/>
      <c r="H100" s="139"/>
      <c r="I100" s="139"/>
      <c r="J100" s="139"/>
      <c r="K100" s="139"/>
      <c r="L100" s="139"/>
      <c r="M100" s="139"/>
      <c r="N100" s="139"/>
      <c r="O100" s="140"/>
    </row>
    <row r="101" spans="1:15" s="102" customFormat="1">
      <c r="A101" s="123" t="str">
        <f>+'S52-DEJ'!D11</f>
        <v>Compote Pomme Kaki</v>
      </c>
      <c r="B101" s="139"/>
      <c r="C101" s="139"/>
      <c r="D101" s="139"/>
      <c r="E101" s="139"/>
      <c r="F101" s="139"/>
      <c r="G101" s="139"/>
      <c r="H101" s="139"/>
      <c r="I101" s="139"/>
      <c r="J101" s="139"/>
      <c r="K101" s="139"/>
      <c r="L101" s="139"/>
      <c r="M101" s="139"/>
      <c r="N101" s="139"/>
      <c r="O101" s="140"/>
    </row>
    <row r="102" spans="1:15" s="102" customFormat="1">
      <c r="A102" s="123">
        <f>+'S52-DEJ'!E11</f>
        <v>0</v>
      </c>
      <c r="B102" s="139"/>
      <c r="C102" s="139"/>
      <c r="D102" s="139"/>
      <c r="E102" s="139"/>
      <c r="F102" s="139"/>
      <c r="G102" s="139"/>
      <c r="H102" s="139"/>
      <c r="I102" s="139"/>
      <c r="J102" s="139"/>
      <c r="K102" s="139"/>
      <c r="L102" s="139"/>
      <c r="M102" s="139"/>
      <c r="N102" s="139"/>
      <c r="O102" s="140"/>
    </row>
    <row r="103" spans="1:15" s="102" customFormat="1" ht="16.899999999999999" customHeight="1" thickBot="1">
      <c r="A103" s="119" t="str">
        <f>+'S52-DEJ'!F11</f>
        <v>Compote Pomme Banane Hibiscus</v>
      </c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104"/>
      <c r="O103" s="105"/>
    </row>
    <row r="104" spans="1:15" s="102" customFormat="1">
      <c r="A104" s="110" t="str">
        <f>+'S52-DEJ'!B16</f>
        <v>Mixé de Poisson du jour*</v>
      </c>
      <c r="B104" s="130"/>
      <c r="C104" s="130"/>
      <c r="D104" s="130" t="s">
        <v>270</v>
      </c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6"/>
    </row>
    <row r="105" spans="1:15" s="102" customFormat="1">
      <c r="A105" s="123" t="str">
        <f>+'S52-DEJ'!C16</f>
        <v>Mixé de Poulet</v>
      </c>
      <c r="B105" s="139"/>
      <c r="C105" s="139"/>
      <c r="D105" s="139"/>
      <c r="E105" s="139"/>
      <c r="F105" s="139"/>
      <c r="G105" s="139"/>
      <c r="H105" s="139"/>
      <c r="I105" s="139"/>
      <c r="J105" s="139"/>
      <c r="K105" s="139"/>
      <c r="L105" s="139"/>
      <c r="M105" s="139"/>
      <c r="N105" s="139"/>
      <c r="O105" s="140"/>
    </row>
    <row r="106" spans="1:15" s="102" customFormat="1">
      <c r="A106" s="123" t="str">
        <f>+'S52-DEJ'!D16</f>
        <v>Mixé de Veau</v>
      </c>
      <c r="B106" s="139"/>
      <c r="C106" s="139"/>
      <c r="D106" s="139"/>
      <c r="E106" s="139"/>
      <c r="F106" s="139"/>
      <c r="G106" s="139"/>
      <c r="H106" s="139"/>
      <c r="I106" s="139"/>
      <c r="J106" s="139"/>
      <c r="K106" s="139"/>
      <c r="L106" s="139"/>
      <c r="M106" s="139"/>
      <c r="N106" s="139"/>
      <c r="O106" s="140"/>
    </row>
    <row r="107" spans="1:15" s="102" customFormat="1">
      <c r="A107" s="123">
        <f>+'S52-DEJ'!E16</f>
        <v>0</v>
      </c>
      <c r="B107" s="139"/>
      <c r="C107" s="139"/>
      <c r="D107" s="139"/>
      <c r="E107" s="139"/>
      <c r="F107" s="139"/>
      <c r="G107" s="139"/>
      <c r="H107" s="139"/>
      <c r="I107" s="139"/>
      <c r="J107" s="139"/>
      <c r="K107" s="139"/>
      <c r="L107" s="139"/>
      <c r="M107" s="139"/>
      <c r="N107" s="139"/>
      <c r="O107" s="140"/>
    </row>
    <row r="108" spans="1:15" s="102" customFormat="1" ht="10.9" thickBot="1">
      <c r="A108" s="119" t="str">
        <f>+'S52-DEJ'!F16</f>
        <v>Mixé de Dinde</v>
      </c>
      <c r="B108" s="137"/>
      <c r="C108" s="137"/>
      <c r="D108" s="137"/>
      <c r="E108" s="137"/>
      <c r="F108" s="137"/>
      <c r="G108" s="137"/>
      <c r="H108" s="137"/>
      <c r="I108" s="137"/>
      <c r="J108" s="137"/>
      <c r="K108" s="137"/>
      <c r="L108" s="137"/>
      <c r="M108" s="137"/>
      <c r="N108" s="137"/>
      <c r="O108" s="138"/>
    </row>
    <row r="109" spans="1:15" s="102" customFormat="1">
      <c r="A109" s="116" t="str">
        <f>+'S52-DEJ'!B17</f>
        <v>Purée de Brocolis</v>
      </c>
      <c r="B109" s="126"/>
      <c r="C109" s="126"/>
      <c r="D109" s="126"/>
      <c r="E109" s="126"/>
      <c r="F109" s="126"/>
      <c r="G109" s="126"/>
      <c r="H109" s="126"/>
      <c r="I109" s="126"/>
      <c r="J109" s="126"/>
      <c r="K109" s="126"/>
      <c r="L109" s="126"/>
      <c r="M109" s="126"/>
      <c r="N109" s="126"/>
      <c r="O109" s="127"/>
    </row>
    <row r="110" spans="1:15" s="102" customFormat="1">
      <c r="A110" s="123" t="str">
        <f>+'S52-DEJ'!C17</f>
        <v>Purée de Courge</v>
      </c>
      <c r="B110" s="139"/>
      <c r="C110" s="139"/>
      <c r="D110" s="139"/>
      <c r="E110" s="139"/>
      <c r="F110" s="139"/>
      <c r="G110" s="139"/>
      <c r="H110" s="139"/>
      <c r="I110" s="139"/>
      <c r="J110" s="139"/>
      <c r="K110" s="139"/>
      <c r="L110" s="139"/>
      <c r="M110" s="139"/>
      <c r="N110" s="139"/>
      <c r="O110" s="140"/>
    </row>
    <row r="111" spans="1:15" s="102" customFormat="1">
      <c r="A111" s="123" t="str">
        <f>+'S52-DEJ'!D17</f>
        <v>Purée de Carotte</v>
      </c>
      <c r="B111" s="139"/>
      <c r="C111" s="139"/>
      <c r="D111" s="139"/>
      <c r="E111" s="139"/>
      <c r="F111" s="139"/>
      <c r="G111" s="139"/>
      <c r="H111" s="139"/>
      <c r="I111" s="139"/>
      <c r="J111" s="139"/>
      <c r="K111" s="139"/>
      <c r="L111" s="139"/>
      <c r="M111" s="139"/>
      <c r="N111" s="139"/>
      <c r="O111" s="140"/>
    </row>
    <row r="112" spans="1:15" s="102" customFormat="1">
      <c r="A112" s="123">
        <f>+'S52-DEJ'!E17</f>
        <v>0</v>
      </c>
      <c r="B112" s="126"/>
      <c r="C112" s="126"/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  <c r="O112" s="127"/>
    </row>
    <row r="113" spans="1:15" s="102" customFormat="1" ht="10.9" thickBot="1">
      <c r="A113" s="128" t="str">
        <f>+'S52-DEJ'!F17</f>
        <v>Purée de Blanc de poireau</v>
      </c>
      <c r="B113" s="104"/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104"/>
      <c r="O113" s="105"/>
    </row>
    <row r="114" spans="1:15" s="102" customFormat="1">
      <c r="A114" s="110" t="s">
        <v>71</v>
      </c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6"/>
    </row>
    <row r="115" spans="1:15" s="102" customFormat="1" ht="10.9" thickBot="1">
      <c r="A115" s="119" t="s">
        <v>72</v>
      </c>
      <c r="B115" s="137"/>
      <c r="C115" s="137"/>
      <c r="D115" s="137"/>
      <c r="E115" s="137"/>
      <c r="F115" s="137"/>
      <c r="G115" s="137"/>
      <c r="H115" s="137"/>
      <c r="I115" s="137"/>
      <c r="J115" s="137"/>
      <c r="K115" s="137"/>
      <c r="L115" s="137"/>
      <c r="M115" s="137"/>
      <c r="N115" s="137"/>
      <c r="O115" s="138"/>
    </row>
    <row r="116" spans="1:15" s="102" customFormat="1">
      <c r="A116" s="116" t="s">
        <v>73</v>
      </c>
      <c r="B116" s="126"/>
      <c r="C116" s="126"/>
      <c r="D116" s="126"/>
      <c r="E116" s="126"/>
      <c r="F116" s="126"/>
      <c r="G116" s="126"/>
      <c r="H116" s="126"/>
      <c r="I116" s="126"/>
      <c r="J116" s="126"/>
      <c r="K116" s="126"/>
      <c r="L116" s="126"/>
      <c r="M116" s="126"/>
      <c r="N116" s="126"/>
      <c r="O116" s="127"/>
    </row>
    <row r="117" spans="1:15" s="102" customFormat="1" ht="10.9" thickBot="1">
      <c r="A117" s="119" t="s">
        <v>74</v>
      </c>
      <c r="B117" s="137"/>
      <c r="C117" s="137"/>
      <c r="D117" s="137"/>
      <c r="E117" s="137"/>
      <c r="F117" s="137"/>
      <c r="G117" s="137"/>
      <c r="H117" s="137"/>
      <c r="I117" s="137"/>
      <c r="J117" s="137"/>
      <c r="K117" s="137"/>
      <c r="L117" s="137"/>
      <c r="M117" s="137"/>
      <c r="N117" s="137"/>
      <c r="O117" s="138"/>
    </row>
    <row r="118" spans="1:15" ht="13.9" hidden="1">
      <c r="A118" s="143" t="e">
        <f>#REF!</f>
        <v>#REF!</v>
      </c>
      <c r="B118" s="144"/>
      <c r="C118" s="144"/>
      <c r="D118" s="144"/>
      <c r="E118" s="144"/>
      <c r="F118" s="144"/>
      <c r="G118" s="144"/>
      <c r="H118" s="144"/>
      <c r="I118" s="144"/>
      <c r="J118" s="144"/>
      <c r="K118" s="144"/>
      <c r="L118" s="144"/>
      <c r="M118" s="144"/>
      <c r="N118" s="144"/>
      <c r="O118" s="145"/>
    </row>
    <row r="119" spans="1:15" hidden="1">
      <c r="A119" s="123" t="e">
        <f>#REF!</f>
        <v>#REF!</v>
      </c>
      <c r="B119" s="139"/>
      <c r="C119" s="139" t="s">
        <v>270</v>
      </c>
      <c r="D119" s="139"/>
      <c r="E119" s="139"/>
      <c r="F119" s="139"/>
      <c r="G119" s="139"/>
      <c r="H119" s="139"/>
      <c r="I119" s="139"/>
      <c r="J119" s="139"/>
      <c r="K119" s="139"/>
      <c r="L119" s="139"/>
      <c r="M119" s="139"/>
      <c r="N119" s="139"/>
      <c r="O119" s="140"/>
    </row>
    <row r="120" spans="1:15" hidden="1">
      <c r="A120" s="123" t="e">
        <f>#REF!</f>
        <v>#REF!</v>
      </c>
      <c r="B120" s="139"/>
      <c r="C120" s="139"/>
      <c r="D120" s="139"/>
      <c r="E120" s="139"/>
      <c r="F120" s="139"/>
      <c r="G120" s="139"/>
      <c r="H120" s="139"/>
      <c r="I120" s="139"/>
      <c r="J120" s="139"/>
      <c r="K120" s="139"/>
      <c r="L120" s="139"/>
      <c r="M120" s="139"/>
      <c r="N120" s="139"/>
      <c r="O120" s="140"/>
    </row>
    <row r="121" spans="1:15" hidden="1">
      <c r="A121" s="123" t="e">
        <f>#REF!</f>
        <v>#REF!</v>
      </c>
      <c r="B121" s="139" t="s">
        <v>270</v>
      </c>
      <c r="C121" s="139"/>
      <c r="D121" s="139"/>
      <c r="E121" s="139"/>
      <c r="F121" s="139"/>
      <c r="G121" s="139"/>
      <c r="H121" s="139"/>
      <c r="I121" s="139"/>
      <c r="J121" s="139"/>
      <c r="K121" s="139"/>
      <c r="L121" s="139"/>
      <c r="M121" s="139"/>
      <c r="N121" s="139"/>
      <c r="O121" s="140"/>
    </row>
    <row r="122" spans="1:15" hidden="1">
      <c r="A122" s="123" t="e">
        <f>#REF!</f>
        <v>#REF!</v>
      </c>
      <c r="B122" s="139" t="s">
        <v>270</v>
      </c>
      <c r="C122" s="139" t="s">
        <v>270</v>
      </c>
      <c r="D122" s="139"/>
      <c r="E122" s="139"/>
      <c r="F122" s="139"/>
      <c r="G122" s="139"/>
      <c r="H122" s="139"/>
      <c r="I122" s="139"/>
      <c r="J122" s="139"/>
      <c r="K122" s="139"/>
      <c r="L122" s="139"/>
      <c r="M122" s="139"/>
      <c r="N122" s="139"/>
      <c r="O122" s="140"/>
    </row>
    <row r="123" spans="1:15" hidden="1">
      <c r="A123" s="123" t="e">
        <f>#REF!</f>
        <v>#REF!</v>
      </c>
      <c r="B123" s="139" t="s">
        <v>270</v>
      </c>
      <c r="C123" s="139"/>
      <c r="D123" s="139" t="s">
        <v>270</v>
      </c>
      <c r="E123" s="139"/>
      <c r="F123" s="139"/>
      <c r="G123" s="139"/>
      <c r="H123" s="139"/>
      <c r="I123" s="139"/>
      <c r="J123" s="139"/>
      <c r="K123" s="139"/>
      <c r="L123" s="139"/>
      <c r="M123" s="139"/>
      <c r="N123" s="139"/>
      <c r="O123" s="140"/>
    </row>
    <row r="124" spans="1:15" hidden="1">
      <c r="A124" s="123" t="e">
        <f>#REF!</f>
        <v>#REF!</v>
      </c>
      <c r="B124" s="139"/>
      <c r="C124" s="139"/>
      <c r="D124" s="139"/>
      <c r="E124" s="139"/>
      <c r="F124" s="139"/>
      <c r="G124" s="139"/>
      <c r="H124" s="139"/>
      <c r="I124" s="139"/>
      <c r="J124" s="139"/>
      <c r="K124" s="139"/>
      <c r="L124" s="139"/>
      <c r="M124" s="139"/>
      <c r="N124" s="139"/>
      <c r="O124" s="140"/>
    </row>
    <row r="125" spans="1:15" hidden="1">
      <c r="A125" s="123" t="e">
        <f>#REF!</f>
        <v>#REF!</v>
      </c>
      <c r="B125" s="139" t="s">
        <v>270</v>
      </c>
      <c r="C125" s="139"/>
      <c r="D125" s="139" t="s">
        <v>270</v>
      </c>
      <c r="E125" s="139"/>
      <c r="F125" s="139"/>
      <c r="G125" s="139"/>
      <c r="H125" s="139"/>
      <c r="I125" s="139"/>
      <c r="J125" s="139"/>
      <c r="K125" s="139"/>
      <c r="L125" s="139"/>
      <c r="M125" s="139"/>
      <c r="N125" s="139"/>
      <c r="O125" s="140"/>
    </row>
    <row r="126" spans="1:15" ht="10.9" hidden="1" thickBot="1">
      <c r="A126" s="119" t="e">
        <f>#REF!</f>
        <v>#REF!</v>
      </c>
      <c r="B126" s="137"/>
      <c r="C126" s="137"/>
      <c r="D126" s="137"/>
      <c r="E126" s="137" t="s">
        <v>270</v>
      </c>
      <c r="F126" s="137"/>
      <c r="G126" s="137"/>
      <c r="H126" s="137"/>
      <c r="I126" s="137"/>
      <c r="J126" s="137"/>
      <c r="K126" s="137"/>
      <c r="L126" s="137"/>
      <c r="M126" s="137"/>
      <c r="N126" s="137"/>
      <c r="O126" s="138"/>
    </row>
    <row r="127" spans="1:15" hidden="1">
      <c r="A127" s="123" t="e">
        <f>#REF!</f>
        <v>#REF!</v>
      </c>
      <c r="B127" s="130"/>
      <c r="C127" s="130"/>
      <c r="D127" s="130"/>
      <c r="E127" s="130"/>
      <c r="F127" s="130"/>
      <c r="G127" s="130"/>
      <c r="H127" s="130"/>
      <c r="I127" s="130"/>
      <c r="J127" s="130"/>
      <c r="K127" s="130"/>
      <c r="L127" s="130"/>
      <c r="M127" s="130"/>
      <c r="N127" s="130"/>
      <c r="O127" s="136"/>
    </row>
    <row r="128" spans="1:15" hidden="1">
      <c r="A128" s="123" t="e">
        <f>#REF!</f>
        <v>#REF!</v>
      </c>
      <c r="B128" s="139"/>
      <c r="C128" s="139"/>
      <c r="D128" s="139"/>
      <c r="E128" s="139"/>
      <c r="F128" s="139"/>
      <c r="G128" s="139"/>
      <c r="H128" s="139"/>
      <c r="I128" s="139"/>
      <c r="J128" s="139"/>
      <c r="K128" s="139"/>
      <c r="L128" s="139"/>
      <c r="M128" s="139"/>
      <c r="N128" s="139"/>
      <c r="O128" s="140"/>
    </row>
    <row r="129" spans="1:15" hidden="1">
      <c r="A129" s="123" t="e">
        <f>#REF!</f>
        <v>#REF!</v>
      </c>
      <c r="B129" s="139"/>
      <c r="C129" s="139"/>
      <c r="D129" s="139"/>
      <c r="E129" s="139"/>
      <c r="F129" s="139"/>
      <c r="G129" s="139"/>
      <c r="H129" s="139"/>
      <c r="I129" s="139"/>
      <c r="J129" s="139"/>
      <c r="K129" s="139"/>
      <c r="L129" s="139"/>
      <c r="M129" s="139"/>
      <c r="N129" s="139"/>
      <c r="O129" s="140"/>
    </row>
    <row r="130" spans="1:15" hidden="1">
      <c r="A130" s="123" t="e">
        <f>#REF!</f>
        <v>#REF!</v>
      </c>
      <c r="B130" s="139"/>
      <c r="C130" s="139"/>
      <c r="D130" s="139"/>
      <c r="E130" s="139"/>
      <c r="F130" s="139"/>
      <c r="G130" s="139"/>
      <c r="H130" s="139"/>
      <c r="I130" s="139"/>
      <c r="J130" s="139"/>
      <c r="K130" s="139"/>
      <c r="L130" s="139"/>
      <c r="M130" s="139"/>
      <c r="N130" s="139"/>
      <c r="O130" s="140"/>
    </row>
    <row r="131" spans="1:15" ht="10.9" hidden="1" thickBot="1">
      <c r="A131" s="119" t="e">
        <f>#REF!</f>
        <v>#REF!</v>
      </c>
      <c r="B131" s="104"/>
      <c r="C131" s="104"/>
      <c r="D131" s="104"/>
      <c r="E131" s="104"/>
      <c r="F131" s="104"/>
      <c r="G131" s="104"/>
      <c r="H131" s="104"/>
      <c r="I131" s="104"/>
      <c r="J131" s="104"/>
      <c r="K131" s="104"/>
      <c r="L131" s="104"/>
      <c r="M131" s="104"/>
      <c r="N131" s="104"/>
      <c r="O131" s="105"/>
    </row>
    <row r="132" spans="1:15" hidden="1">
      <c r="A132" s="110" t="e">
        <f>#REF!</f>
        <v>#REF!</v>
      </c>
      <c r="B132" s="130"/>
      <c r="C132" s="130"/>
      <c r="D132" s="13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  <c r="O132" s="136"/>
    </row>
    <row r="133" spans="1:15" hidden="1">
      <c r="A133" s="123" t="e">
        <f>#REF!</f>
        <v>#REF!</v>
      </c>
      <c r="B133" s="139"/>
      <c r="C133" s="139"/>
      <c r="D133" s="139" t="s">
        <v>270</v>
      </c>
      <c r="E133" s="139"/>
      <c r="F133" s="139"/>
      <c r="G133" s="139"/>
      <c r="H133" s="139"/>
      <c r="I133" s="139"/>
      <c r="J133" s="139"/>
      <c r="K133" s="139"/>
      <c r="L133" s="139"/>
      <c r="M133" s="139"/>
      <c r="N133" s="139"/>
      <c r="O133" s="140"/>
    </row>
    <row r="134" spans="1:15" hidden="1">
      <c r="A134" s="123" t="e">
        <f>#REF!</f>
        <v>#REF!</v>
      </c>
      <c r="B134" s="139"/>
      <c r="C134" s="139"/>
      <c r="D134" s="139"/>
      <c r="E134" s="139"/>
      <c r="F134" s="139"/>
      <c r="G134" s="139"/>
      <c r="H134" s="139"/>
      <c r="I134" s="139"/>
      <c r="J134" s="139"/>
      <c r="K134" s="139"/>
      <c r="L134" s="139"/>
      <c r="M134" s="139"/>
      <c r="N134" s="139"/>
      <c r="O134" s="140"/>
    </row>
    <row r="135" spans="1:15" hidden="1">
      <c r="A135" s="123" t="e">
        <f>#REF!</f>
        <v>#REF!</v>
      </c>
      <c r="B135" s="139"/>
      <c r="C135" s="139"/>
      <c r="D135" s="139" t="s">
        <v>270</v>
      </c>
      <c r="E135" s="139"/>
      <c r="F135" s="139"/>
      <c r="G135" s="139"/>
      <c r="H135" s="139"/>
      <c r="I135" s="139"/>
      <c r="J135" s="139"/>
      <c r="K135" s="139"/>
      <c r="L135" s="139"/>
      <c r="M135" s="139"/>
      <c r="N135" s="139"/>
      <c r="O135" s="140"/>
    </row>
    <row r="136" spans="1:15" ht="10.9" hidden="1" thickBot="1">
      <c r="A136" s="119" t="e">
        <f>#REF!</f>
        <v>#REF!</v>
      </c>
      <c r="B136" s="137"/>
      <c r="C136" s="137"/>
      <c r="D136" s="137"/>
      <c r="E136" s="137"/>
      <c r="F136" s="137"/>
      <c r="G136" s="137"/>
      <c r="H136" s="137"/>
      <c r="I136" s="137"/>
      <c r="J136" s="137"/>
      <c r="K136" s="137"/>
      <c r="L136" s="137"/>
      <c r="M136" s="137"/>
      <c r="N136" s="137"/>
      <c r="O136" s="138"/>
    </row>
    <row r="137" spans="1:15" hidden="1">
      <c r="A137" s="116" t="e">
        <f>#REF!</f>
        <v>#REF!</v>
      </c>
      <c r="B137" s="126"/>
      <c r="C137" s="126"/>
      <c r="D137" s="126"/>
      <c r="E137" s="126"/>
      <c r="F137" s="126"/>
      <c r="G137" s="126"/>
      <c r="H137" s="126"/>
      <c r="I137" s="126"/>
      <c r="J137" s="126"/>
      <c r="K137" s="126"/>
      <c r="L137" s="126"/>
      <c r="M137" s="126"/>
      <c r="N137" s="126"/>
      <c r="O137" s="127"/>
    </row>
    <row r="138" spans="1:15" hidden="1">
      <c r="A138" s="123" t="e">
        <f>#REF!</f>
        <v>#REF!</v>
      </c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139"/>
      <c r="O138" s="140"/>
    </row>
    <row r="139" spans="1:15" hidden="1">
      <c r="A139" s="123" t="e">
        <f>#REF!</f>
        <v>#REF!</v>
      </c>
      <c r="B139" s="139"/>
      <c r="C139" s="139"/>
      <c r="D139" s="139"/>
      <c r="E139" s="139"/>
      <c r="F139" s="139"/>
      <c r="G139" s="139"/>
      <c r="H139" s="139"/>
      <c r="I139" s="139"/>
      <c r="J139" s="139"/>
      <c r="K139" s="139"/>
      <c r="L139" s="139"/>
      <c r="M139" s="139"/>
      <c r="N139" s="139"/>
      <c r="O139" s="140"/>
    </row>
    <row r="140" spans="1:15" hidden="1">
      <c r="A140" s="123" t="e">
        <f>#REF!</f>
        <v>#REF!</v>
      </c>
      <c r="B140" s="126"/>
      <c r="C140" s="126"/>
      <c r="D140" s="126"/>
      <c r="E140" s="126"/>
      <c r="F140" s="126"/>
      <c r="G140" s="126"/>
      <c r="H140" s="126"/>
      <c r="I140" s="126"/>
      <c r="J140" s="126"/>
      <c r="K140" s="126"/>
      <c r="L140" s="126"/>
      <c r="M140" s="126"/>
      <c r="N140" s="126"/>
      <c r="O140" s="127"/>
    </row>
    <row r="141" spans="1:15" ht="10.9" hidden="1" thickBot="1">
      <c r="A141" s="128" t="e">
        <f>#REF!</f>
        <v>#REF!</v>
      </c>
      <c r="B141" s="104"/>
      <c r="C141" s="104"/>
      <c r="D141" s="104"/>
      <c r="E141" s="104"/>
      <c r="F141" s="104"/>
      <c r="G141" s="104"/>
      <c r="H141" s="104"/>
      <c r="I141" s="104"/>
      <c r="J141" s="104"/>
      <c r="K141" s="104"/>
      <c r="L141" s="104"/>
      <c r="M141" s="104"/>
      <c r="N141" s="104"/>
      <c r="O141" s="105"/>
    </row>
    <row r="142" spans="1:15" hidden="1">
      <c r="A142" s="110" t="s">
        <v>71</v>
      </c>
      <c r="B142" s="130"/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  <c r="O142" s="136"/>
    </row>
    <row r="143" spans="1:15" ht="10.9" hidden="1" thickBot="1">
      <c r="A143" s="119" t="s">
        <v>72</v>
      </c>
      <c r="B143" s="137"/>
      <c r="C143" s="137"/>
      <c r="D143" s="137"/>
      <c r="E143" s="137"/>
      <c r="F143" s="137"/>
      <c r="G143" s="137"/>
      <c r="H143" s="137"/>
      <c r="I143" s="137"/>
      <c r="J143" s="137"/>
      <c r="K143" s="137"/>
      <c r="L143" s="137"/>
      <c r="M143" s="137"/>
      <c r="N143" s="137"/>
      <c r="O143" s="138"/>
    </row>
    <row r="144" spans="1:15" hidden="1">
      <c r="A144" s="116" t="s">
        <v>73</v>
      </c>
      <c r="B144" s="126"/>
      <c r="C144" s="126"/>
      <c r="D144" s="126"/>
      <c r="E144" s="126"/>
      <c r="F144" s="126"/>
      <c r="G144" s="126"/>
      <c r="H144" s="126"/>
      <c r="I144" s="126"/>
      <c r="J144" s="126"/>
      <c r="K144" s="126"/>
      <c r="L144" s="126"/>
      <c r="M144" s="126"/>
      <c r="N144" s="126"/>
      <c r="O144" s="127"/>
    </row>
    <row r="145" spans="1:15" ht="10.9" hidden="1" thickBot="1">
      <c r="A145" s="119" t="s">
        <v>74</v>
      </c>
      <c r="B145" s="137"/>
      <c r="C145" s="137"/>
      <c r="D145" s="137"/>
      <c r="E145" s="137"/>
      <c r="F145" s="137"/>
      <c r="G145" s="137"/>
      <c r="H145" s="137"/>
      <c r="I145" s="137"/>
      <c r="J145" s="137"/>
      <c r="K145" s="137"/>
      <c r="L145" s="137"/>
      <c r="M145" s="137"/>
      <c r="N145" s="137"/>
      <c r="O145" s="138"/>
    </row>
    <row r="146" spans="1:15" ht="15" customHeight="1">
      <c r="A146" s="143"/>
      <c r="B146" s="144"/>
      <c r="C146" s="144"/>
      <c r="D146" s="144"/>
      <c r="E146" s="144"/>
      <c r="F146" s="144"/>
      <c r="G146" s="144"/>
      <c r="H146" s="144"/>
      <c r="I146" s="144"/>
      <c r="J146" s="144"/>
      <c r="K146" s="144"/>
      <c r="L146" s="144"/>
      <c r="M146" s="144"/>
      <c r="N146" s="144"/>
      <c r="O146" s="145"/>
    </row>
    <row r="147" spans="1:15" ht="19.899999999999999" customHeight="1">
      <c r="A147" s="123" t="e">
        <f>+#REF!</f>
        <v>#REF!</v>
      </c>
      <c r="B147" s="139"/>
      <c r="C147" s="139"/>
      <c r="D147" s="139"/>
      <c r="E147" s="139"/>
      <c r="F147" s="139"/>
      <c r="G147" s="139"/>
      <c r="H147" s="139"/>
      <c r="I147" s="139"/>
      <c r="J147" s="139"/>
      <c r="K147" s="139"/>
      <c r="L147" s="139"/>
      <c r="M147" s="139"/>
      <c r="N147" s="139"/>
      <c r="O147" s="140"/>
    </row>
    <row r="148" spans="1:15" ht="19.899999999999999" customHeight="1">
      <c r="A148" s="123" t="e">
        <f>+#REF!</f>
        <v>#REF!</v>
      </c>
      <c r="B148" s="139"/>
      <c r="C148" s="139"/>
      <c r="D148" s="139"/>
      <c r="E148" s="139"/>
      <c r="F148" s="139"/>
      <c r="G148" s="139"/>
      <c r="H148" s="139"/>
      <c r="I148" s="139"/>
      <c r="J148" s="139"/>
      <c r="K148" s="139"/>
      <c r="L148" s="139"/>
      <c r="M148" s="139"/>
      <c r="N148" s="139"/>
      <c r="O148" s="140"/>
    </row>
    <row r="149" spans="1:15" ht="19.899999999999999" customHeight="1">
      <c r="A149" s="123" t="e">
        <f>+#REF!</f>
        <v>#REF!</v>
      </c>
      <c r="B149" s="139"/>
      <c r="C149" s="139"/>
      <c r="D149" s="139"/>
      <c r="E149" s="139"/>
      <c r="F149" s="139"/>
      <c r="G149" s="139"/>
      <c r="H149" s="139"/>
      <c r="I149" s="139"/>
      <c r="J149" s="139"/>
      <c r="K149" s="139"/>
      <c r="L149" s="139"/>
      <c r="M149" s="139"/>
      <c r="N149" s="139"/>
      <c r="O149" s="140"/>
    </row>
    <row r="150" spans="1:15" ht="30" customHeight="1">
      <c r="A150" s="123" t="e">
        <f>+#REF!</f>
        <v>#REF!</v>
      </c>
      <c r="B150" s="139" t="s">
        <v>270</v>
      </c>
      <c r="C150" s="139"/>
      <c r="D150" s="139" t="s">
        <v>270</v>
      </c>
      <c r="E150" s="139"/>
      <c r="F150" s="139"/>
      <c r="G150" s="139"/>
      <c r="H150" s="139"/>
      <c r="I150" s="139"/>
      <c r="J150" s="139"/>
      <c r="K150" s="139"/>
      <c r="L150" s="139"/>
      <c r="M150" s="139"/>
      <c r="N150" s="139"/>
      <c r="O150" s="140"/>
    </row>
    <row r="151" spans="1:15" ht="30" customHeight="1">
      <c r="A151" s="123" t="e">
        <f>+#REF!</f>
        <v>#REF!</v>
      </c>
      <c r="B151" s="139"/>
      <c r="C151" s="139" t="s">
        <v>270</v>
      </c>
      <c r="D151" s="139"/>
      <c r="E151" s="139"/>
      <c r="F151" s="139"/>
      <c r="G151" s="139"/>
      <c r="H151" s="139"/>
      <c r="I151" s="139"/>
      <c r="J151" s="139"/>
      <c r="K151" s="139"/>
      <c r="L151" s="139"/>
      <c r="M151" s="139"/>
      <c r="N151" s="139"/>
      <c r="O151" s="140"/>
    </row>
    <row r="152" spans="1:15" ht="30" customHeight="1">
      <c r="A152" s="123" t="e">
        <f>+#REF!</f>
        <v>#REF!</v>
      </c>
      <c r="B152" s="139"/>
      <c r="C152" s="139" t="s">
        <v>270</v>
      </c>
      <c r="D152" s="139"/>
      <c r="E152" s="139"/>
      <c r="F152" s="139"/>
      <c r="G152" s="139"/>
      <c r="H152" s="139"/>
      <c r="I152" s="139"/>
      <c r="J152" s="139"/>
      <c r="K152" s="139"/>
      <c r="L152" s="139"/>
      <c r="M152" s="139"/>
      <c r="N152" s="139"/>
      <c r="O152" s="140"/>
    </row>
    <row r="153" spans="1:15" ht="30" customHeight="1">
      <c r="A153" s="123" t="e">
        <f>+#REF!</f>
        <v>#REF!</v>
      </c>
      <c r="B153" s="139"/>
      <c r="C153" s="139"/>
      <c r="D153" s="139"/>
      <c r="E153" s="139"/>
      <c r="F153" s="139"/>
      <c r="G153" s="139"/>
      <c r="H153" s="139"/>
      <c r="I153" s="139"/>
      <c r="J153" s="139"/>
      <c r="K153" s="139"/>
      <c r="L153" s="139"/>
      <c r="M153" s="139"/>
      <c r="N153" s="139"/>
      <c r="O153" s="140"/>
    </row>
    <row r="154" spans="1:15" ht="30" customHeight="1" thickBot="1">
      <c r="A154" s="119" t="e">
        <f>+#REF!</f>
        <v>#REF!</v>
      </c>
      <c r="B154" s="137" t="s">
        <v>270</v>
      </c>
      <c r="C154" s="137"/>
      <c r="D154" s="137" t="s">
        <v>270</v>
      </c>
      <c r="E154" s="137"/>
      <c r="F154" s="137"/>
      <c r="G154" s="137"/>
      <c r="H154" s="137"/>
      <c r="I154" s="137"/>
      <c r="J154" s="137"/>
      <c r="K154" s="137"/>
      <c r="L154" s="137"/>
      <c r="M154" s="137"/>
      <c r="N154" s="137"/>
      <c r="O154" s="138"/>
    </row>
    <row r="155" spans="1:15">
      <c r="A155" s="123" t="e">
        <f>+#REF!</f>
        <v>#REF!</v>
      </c>
      <c r="B155" s="130"/>
      <c r="C155" s="130"/>
      <c r="D155" s="13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  <c r="O155" s="136"/>
    </row>
    <row r="156" spans="1:15">
      <c r="A156" s="123" t="e">
        <f>+#REF!</f>
        <v>#REF!</v>
      </c>
      <c r="B156" s="139"/>
      <c r="C156" s="139"/>
      <c r="D156" s="139"/>
      <c r="E156" s="139"/>
      <c r="F156" s="139"/>
      <c r="G156" s="139"/>
      <c r="H156" s="139"/>
      <c r="I156" s="139"/>
      <c r="J156" s="139"/>
      <c r="K156" s="139"/>
      <c r="L156" s="139"/>
      <c r="M156" s="139"/>
      <c r="N156" s="139"/>
      <c r="O156" s="140"/>
    </row>
    <row r="157" spans="1:15">
      <c r="A157" s="123" t="e">
        <f>+#REF!</f>
        <v>#REF!</v>
      </c>
      <c r="B157" s="139"/>
      <c r="C157" s="139"/>
      <c r="D157" s="139"/>
      <c r="E157" s="139"/>
      <c r="F157" s="139"/>
      <c r="G157" s="139"/>
      <c r="H157" s="139"/>
      <c r="I157" s="139"/>
      <c r="J157" s="139"/>
      <c r="K157" s="139"/>
      <c r="L157" s="139"/>
      <c r="M157" s="139"/>
      <c r="N157" s="139"/>
      <c r="O157" s="140"/>
    </row>
    <row r="158" spans="1:15">
      <c r="A158" s="123" t="e">
        <f>#REF!</f>
        <v>#REF!</v>
      </c>
      <c r="B158" s="139"/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40"/>
    </row>
    <row r="159" spans="1:15" ht="10.9" thickBot="1">
      <c r="A159" s="119" t="e">
        <f>+#REF!</f>
        <v>#REF!</v>
      </c>
      <c r="B159" s="104"/>
      <c r="C159" s="104"/>
      <c r="D159" s="104"/>
      <c r="E159" s="104"/>
      <c r="F159" s="104"/>
      <c r="G159" s="104"/>
      <c r="H159" s="104"/>
      <c r="I159" s="104"/>
      <c r="J159" s="104"/>
      <c r="K159" s="104"/>
      <c r="L159" s="104"/>
      <c r="M159" s="104"/>
      <c r="N159" s="104"/>
      <c r="O159" s="105"/>
    </row>
    <row r="160" spans="1:15">
      <c r="A160" s="110" t="e">
        <f>+#REF!</f>
        <v>#REF!</v>
      </c>
      <c r="B160" s="130"/>
      <c r="C160" s="130"/>
      <c r="D160" s="130" t="s">
        <v>270</v>
      </c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  <c r="O160" s="136"/>
    </row>
    <row r="161" spans="1:15">
      <c r="A161" s="123" t="e">
        <f>+#REF!</f>
        <v>#REF!</v>
      </c>
      <c r="B161" s="139"/>
      <c r="C161" s="139"/>
      <c r="D161" s="139"/>
      <c r="E161" s="139"/>
      <c r="F161" s="139"/>
      <c r="G161" s="139"/>
      <c r="H161" s="139"/>
      <c r="I161" s="139"/>
      <c r="J161" s="139"/>
      <c r="K161" s="139"/>
      <c r="L161" s="139"/>
      <c r="M161" s="139"/>
      <c r="N161" s="139"/>
      <c r="O161" s="140"/>
    </row>
    <row r="162" spans="1:15">
      <c r="A162" s="123" t="e">
        <f>+#REF!</f>
        <v>#REF!</v>
      </c>
      <c r="B162" s="139"/>
      <c r="C162" s="139"/>
      <c r="D162" s="139"/>
      <c r="E162" s="139"/>
      <c r="F162" s="139"/>
      <c r="G162" s="139"/>
      <c r="H162" s="139"/>
      <c r="I162" s="139"/>
      <c r="J162" s="139"/>
      <c r="K162" s="139"/>
      <c r="L162" s="139"/>
      <c r="M162" s="139"/>
      <c r="N162" s="139"/>
      <c r="O162" s="140"/>
    </row>
    <row r="163" spans="1:15">
      <c r="A163" s="123" t="e">
        <f>+#REF!</f>
        <v>#REF!</v>
      </c>
      <c r="B163" s="139"/>
      <c r="C163" s="139"/>
      <c r="D163" s="139"/>
      <c r="E163" s="139"/>
      <c r="F163" s="139"/>
      <c r="G163" s="139"/>
      <c r="H163" s="139"/>
      <c r="I163" s="139"/>
      <c r="J163" s="139"/>
      <c r="K163" s="139"/>
      <c r="L163" s="139"/>
      <c r="M163" s="139"/>
      <c r="N163" s="139"/>
      <c r="O163" s="140"/>
    </row>
    <row r="164" spans="1:15" ht="10.9" thickBot="1">
      <c r="A164" s="119" t="e">
        <f>+#REF!</f>
        <v>#REF!</v>
      </c>
      <c r="B164" s="137"/>
      <c r="C164" s="137"/>
      <c r="D164" s="137" t="s">
        <v>270</v>
      </c>
      <c r="E164" s="137"/>
      <c r="F164" s="137"/>
      <c r="G164" s="137"/>
      <c r="H164" s="137"/>
      <c r="I164" s="137"/>
      <c r="J164" s="137"/>
      <c r="K164" s="137"/>
      <c r="L164" s="137"/>
      <c r="M164" s="137"/>
      <c r="N164" s="137"/>
      <c r="O164" s="138"/>
    </row>
    <row r="165" spans="1:15">
      <c r="A165" s="116" t="e">
        <f>+#REF!</f>
        <v>#REF!</v>
      </c>
      <c r="B165" s="126"/>
      <c r="C165" s="126"/>
      <c r="D165" s="126"/>
      <c r="E165" s="126"/>
      <c r="F165" s="126"/>
      <c r="G165" s="126"/>
      <c r="H165" s="126"/>
      <c r="I165" s="126"/>
      <c r="J165" s="126"/>
      <c r="K165" s="126"/>
      <c r="L165" s="126"/>
      <c r="M165" s="126"/>
      <c r="N165" s="126"/>
      <c r="O165" s="127"/>
    </row>
    <row r="166" spans="1:15">
      <c r="A166" s="123" t="e">
        <f>+#REF!</f>
        <v>#REF!</v>
      </c>
      <c r="B166" s="139"/>
      <c r="C166" s="139"/>
      <c r="D166" s="139"/>
      <c r="E166" s="139"/>
      <c r="F166" s="139"/>
      <c r="G166" s="139"/>
      <c r="H166" s="139"/>
      <c r="I166" s="139"/>
      <c r="J166" s="139"/>
      <c r="K166" s="139"/>
      <c r="L166" s="139"/>
      <c r="M166" s="139"/>
      <c r="N166" s="139"/>
      <c r="O166" s="140"/>
    </row>
    <row r="167" spans="1:15">
      <c r="A167" s="123" t="e">
        <f>+#REF!</f>
        <v>#REF!</v>
      </c>
      <c r="B167" s="139"/>
      <c r="C167" s="139"/>
      <c r="D167" s="139"/>
      <c r="E167" s="139"/>
      <c r="F167" s="139"/>
      <c r="G167" s="139"/>
      <c r="H167" s="139"/>
      <c r="I167" s="139"/>
      <c r="J167" s="139"/>
      <c r="K167" s="139"/>
      <c r="L167" s="139"/>
      <c r="M167" s="139"/>
      <c r="N167" s="139"/>
      <c r="O167" s="140"/>
    </row>
    <row r="168" spans="1:15">
      <c r="A168" s="123" t="e">
        <f>+#REF!</f>
        <v>#REF!</v>
      </c>
      <c r="B168" s="126"/>
      <c r="C168" s="126"/>
      <c r="D168" s="126"/>
      <c r="E168" s="126"/>
      <c r="F168" s="126"/>
      <c r="G168" s="126"/>
      <c r="H168" s="126"/>
      <c r="I168" s="126"/>
      <c r="J168" s="126"/>
      <c r="K168" s="126"/>
      <c r="L168" s="126"/>
      <c r="M168" s="126"/>
      <c r="N168" s="126"/>
      <c r="O168" s="127"/>
    </row>
    <row r="169" spans="1:15" ht="10.9" thickBot="1">
      <c r="A169" s="128" t="e">
        <f>+#REF!</f>
        <v>#REF!</v>
      </c>
      <c r="B169" s="104"/>
      <c r="C169" s="104"/>
      <c r="D169" s="104"/>
      <c r="E169" s="104"/>
      <c r="F169" s="104"/>
      <c r="G169" s="104"/>
      <c r="H169" s="104"/>
      <c r="I169" s="104"/>
      <c r="J169" s="104"/>
      <c r="K169" s="104"/>
      <c r="L169" s="104"/>
      <c r="M169" s="104"/>
      <c r="N169" s="104"/>
      <c r="O169" s="105"/>
    </row>
    <row r="170" spans="1:15">
      <c r="A170" s="110" t="s">
        <v>71</v>
      </c>
      <c r="B170" s="130"/>
      <c r="C170" s="130"/>
      <c r="D170" s="130"/>
      <c r="E170" s="130"/>
      <c r="F170" s="130"/>
      <c r="G170" s="130"/>
      <c r="H170" s="130"/>
      <c r="I170" s="130"/>
      <c r="J170" s="130"/>
      <c r="K170" s="130"/>
      <c r="L170" s="130"/>
      <c r="M170" s="130"/>
      <c r="N170" s="130"/>
      <c r="O170" s="136"/>
    </row>
    <row r="171" spans="1:15" ht="10.9" thickBot="1">
      <c r="A171" s="119" t="s">
        <v>72</v>
      </c>
      <c r="B171" s="137"/>
      <c r="C171" s="137"/>
      <c r="D171" s="137"/>
      <c r="E171" s="137"/>
      <c r="F171" s="137"/>
      <c r="G171" s="137"/>
      <c r="H171" s="137"/>
      <c r="I171" s="137"/>
      <c r="J171" s="137"/>
      <c r="K171" s="137"/>
      <c r="L171" s="137"/>
      <c r="M171" s="137"/>
      <c r="N171" s="137"/>
      <c r="O171" s="138"/>
    </row>
    <row r="172" spans="1:15">
      <c r="A172" s="116" t="s">
        <v>73</v>
      </c>
      <c r="B172" s="126"/>
      <c r="C172" s="126"/>
      <c r="D172" s="126"/>
      <c r="E172" s="126"/>
      <c r="F172" s="126"/>
      <c r="G172" s="126"/>
      <c r="H172" s="126"/>
      <c r="I172" s="126"/>
      <c r="J172" s="126"/>
      <c r="K172" s="126"/>
      <c r="L172" s="126"/>
      <c r="M172" s="126"/>
      <c r="N172" s="126"/>
      <c r="O172" s="127"/>
    </row>
    <row r="173" spans="1:15" ht="10.9" thickBot="1">
      <c r="A173" s="119" t="s">
        <v>74</v>
      </c>
      <c r="B173" s="137"/>
      <c r="C173" s="137"/>
      <c r="D173" s="137"/>
      <c r="E173" s="137"/>
      <c r="F173" s="137"/>
      <c r="G173" s="137"/>
      <c r="H173" s="137"/>
      <c r="I173" s="137"/>
      <c r="J173" s="137"/>
      <c r="K173" s="137"/>
      <c r="L173" s="137"/>
      <c r="M173" s="137"/>
      <c r="N173" s="137"/>
      <c r="O173" s="138"/>
    </row>
  </sheetData>
  <mergeCells count="1">
    <mergeCell ref="B1:O1"/>
  </mergeCells>
  <pageMargins left="0.25" right="0.25" top="0.75" bottom="0.75" header="0.3" footer="0.3"/>
  <pageSetup paperSize="9" scale="84" orientation="landscape" r:id="rId1"/>
  <rowBreaks count="4" manualBreakCount="4">
    <brk id="32" max="14" man="1"/>
    <brk id="61" max="14" man="1"/>
    <brk id="89" max="14" man="1"/>
    <brk id="117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8"/>
  <sheetViews>
    <sheetView topLeftCell="A11" zoomScaleNormal="100" workbookViewId="0">
      <selection activeCell="B16" sqref="B10:F16"/>
    </sheetView>
  </sheetViews>
  <sheetFormatPr defaultColWidth="11.42578125" defaultRowHeight="14.45"/>
  <cols>
    <col min="1" max="1" width="11.42578125" style="8"/>
    <col min="2" max="6" width="21.42578125" customWidth="1"/>
  </cols>
  <sheetData>
    <row r="1" spans="1:7" ht="24">
      <c r="A1" s="206" t="s">
        <v>33</v>
      </c>
      <c r="B1" s="206"/>
      <c r="C1" s="206"/>
      <c r="D1" s="206"/>
      <c r="E1" s="206"/>
      <c r="F1" s="206"/>
    </row>
    <row r="2" spans="1:7" ht="24">
      <c r="A2" s="206" t="s">
        <v>34</v>
      </c>
      <c r="B2" s="206"/>
      <c r="C2" s="206"/>
      <c r="D2" s="206"/>
      <c r="E2" s="206"/>
      <c r="F2" s="206"/>
    </row>
    <row r="3" spans="1:7" ht="17.45">
      <c r="A3" s="207" t="s">
        <v>35</v>
      </c>
      <c r="B3" s="207"/>
      <c r="C3" s="207"/>
      <c r="D3" s="207"/>
      <c r="E3" s="207"/>
      <c r="F3" s="207"/>
    </row>
    <row r="4" spans="1:7" ht="15" thickBot="1"/>
    <row r="5" spans="1:7" ht="17.649999999999999" customHeight="1">
      <c r="A5" s="208" t="s">
        <v>3</v>
      </c>
      <c r="B5" s="209"/>
      <c r="C5" s="209"/>
      <c r="D5" s="209"/>
      <c r="E5" s="209"/>
      <c r="F5" s="210"/>
    </row>
    <row r="6" spans="1:7" ht="15" thickBot="1">
      <c r="A6" s="211"/>
      <c r="B6" s="212"/>
      <c r="C6" s="212"/>
      <c r="D6" s="212"/>
      <c r="E6" s="212"/>
      <c r="F6" s="213"/>
    </row>
    <row r="7" spans="1:7" ht="8.25" customHeight="1" thickBot="1">
      <c r="A7" s="9"/>
      <c r="B7" s="7"/>
      <c r="C7" s="7"/>
      <c r="D7" s="7"/>
      <c r="E7" s="7"/>
      <c r="F7" s="7"/>
    </row>
    <row r="8" spans="1:7" ht="18.600000000000001" thickBot="1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7" ht="8.25" customHeight="1" thickBot="1"/>
    <row r="10" spans="1:7" ht="25.5" customHeight="1">
      <c r="A10" s="220" t="s">
        <v>36</v>
      </c>
      <c r="B10" s="34" t="s">
        <v>37</v>
      </c>
      <c r="C10" s="61" t="s">
        <v>38</v>
      </c>
      <c r="D10" s="46"/>
      <c r="E10" s="74" t="s">
        <v>39</v>
      </c>
      <c r="F10" s="18"/>
    </row>
    <row r="11" spans="1:7" ht="57.6">
      <c r="A11" s="220"/>
      <c r="B11" s="47" t="s">
        <v>40</v>
      </c>
      <c r="C11" s="65" t="s">
        <v>41</v>
      </c>
      <c r="D11" s="39" t="s">
        <v>42</v>
      </c>
      <c r="E11" s="65" t="s">
        <v>43</v>
      </c>
      <c r="F11" s="43" t="s">
        <v>44</v>
      </c>
    </row>
    <row r="12" spans="1:7" ht="12.75" customHeight="1">
      <c r="A12" s="220"/>
      <c r="B12" s="48"/>
      <c r="C12" s="76"/>
      <c r="D12" s="40" t="s">
        <v>45</v>
      </c>
      <c r="E12" s="66" t="s">
        <v>46</v>
      </c>
      <c r="F12" s="41" t="s">
        <v>47</v>
      </c>
    </row>
    <row r="13" spans="1:7" ht="29.45" thickBot="1">
      <c r="A13" s="220"/>
      <c r="B13" s="21" t="s">
        <v>48</v>
      </c>
      <c r="C13" s="67" t="s">
        <v>11</v>
      </c>
      <c r="D13" s="44" t="s">
        <v>11</v>
      </c>
      <c r="E13" s="75"/>
      <c r="F13" s="23" t="s">
        <v>49</v>
      </c>
    </row>
    <row r="14" spans="1:7" ht="15" thickBot="1"/>
    <row r="15" spans="1:7" ht="60" customHeight="1">
      <c r="A15" s="220" t="s">
        <v>50</v>
      </c>
      <c r="B15" s="49" t="s">
        <v>40</v>
      </c>
      <c r="C15" s="69" t="s">
        <v>41</v>
      </c>
      <c r="D15" s="19" t="s">
        <v>51</v>
      </c>
      <c r="E15" s="69" t="s">
        <v>52</v>
      </c>
      <c r="F15" s="25" t="s">
        <v>44</v>
      </c>
      <c r="G15" s="50"/>
    </row>
    <row r="16" spans="1:7" ht="13.5" customHeight="1">
      <c r="A16" s="220"/>
      <c r="B16" s="20" t="s">
        <v>53</v>
      </c>
      <c r="C16" s="62" t="s">
        <v>54</v>
      </c>
      <c r="D16" s="10" t="s">
        <v>55</v>
      </c>
      <c r="E16" s="62" t="s">
        <v>54</v>
      </c>
      <c r="F16" s="12" t="s">
        <v>53</v>
      </c>
      <c r="G16" s="50"/>
    </row>
    <row r="17" spans="1:7" ht="29.45" thickBot="1">
      <c r="A17" s="220"/>
      <c r="B17" s="21" t="s">
        <v>48</v>
      </c>
      <c r="C17" s="68" t="s">
        <v>56</v>
      </c>
      <c r="D17" s="22" t="s">
        <v>57</v>
      </c>
      <c r="E17" s="68" t="s">
        <v>58</v>
      </c>
      <c r="F17" s="23" t="s">
        <v>59</v>
      </c>
      <c r="G17" s="50"/>
    </row>
    <row r="18" spans="1:7" ht="15" thickBot="1">
      <c r="B18" s="50"/>
      <c r="C18" s="50"/>
      <c r="D18" s="50"/>
      <c r="E18" s="50"/>
      <c r="F18" s="50"/>
      <c r="G18" s="50"/>
    </row>
    <row r="19" spans="1:7" ht="14.25" customHeight="1">
      <c r="A19" s="220" t="s">
        <v>60</v>
      </c>
      <c r="B19" s="45" t="s">
        <v>61</v>
      </c>
      <c r="C19" s="73" t="s">
        <v>62</v>
      </c>
      <c r="D19" s="32" t="s">
        <v>63</v>
      </c>
      <c r="E19" s="73" t="s">
        <v>64</v>
      </c>
      <c r="F19" s="33" t="s">
        <v>65</v>
      </c>
      <c r="G19" s="50"/>
    </row>
    <row r="20" spans="1:7" ht="28.9">
      <c r="A20" s="220"/>
      <c r="B20" s="26" t="s">
        <v>66</v>
      </c>
      <c r="C20" s="71" t="s">
        <v>67</v>
      </c>
      <c r="D20" s="27" t="s">
        <v>68</v>
      </c>
      <c r="E20" s="71" t="s">
        <v>69</v>
      </c>
      <c r="F20" s="28" t="s">
        <v>70</v>
      </c>
      <c r="G20" s="50"/>
    </row>
    <row r="21" spans="1:7" ht="28.9">
      <c r="A21" s="220"/>
      <c r="B21" s="26" t="s">
        <v>71</v>
      </c>
      <c r="C21" s="71" t="s">
        <v>72</v>
      </c>
      <c r="D21" s="27" t="s">
        <v>71</v>
      </c>
      <c r="E21" s="71" t="s">
        <v>72</v>
      </c>
      <c r="F21" s="28" t="s">
        <v>71</v>
      </c>
      <c r="G21" s="50"/>
    </row>
    <row r="22" spans="1:7" ht="29.45" thickBot="1">
      <c r="A22" s="220"/>
      <c r="B22" s="29" t="s">
        <v>73</v>
      </c>
      <c r="C22" s="72" t="s">
        <v>74</v>
      </c>
      <c r="D22" s="22" t="s">
        <v>57</v>
      </c>
      <c r="E22" s="72" t="s">
        <v>74</v>
      </c>
      <c r="F22" s="31" t="s">
        <v>73</v>
      </c>
      <c r="G22" s="50"/>
    </row>
    <row r="23" spans="1:7" ht="9.75" customHeight="1"/>
    <row r="24" spans="1:7" ht="8.25" customHeight="1">
      <c r="A24" s="52"/>
      <c r="B24" s="52"/>
      <c r="C24" s="52"/>
      <c r="D24" s="52"/>
      <c r="E24" s="52"/>
      <c r="F24" s="52"/>
    </row>
    <row r="25" spans="1:7" ht="13.5" customHeight="1">
      <c r="A25" s="53"/>
      <c r="B25" s="57" t="s">
        <v>26</v>
      </c>
      <c r="C25" s="54"/>
      <c r="D25" s="214" t="s">
        <v>27</v>
      </c>
      <c r="E25" s="216" t="s">
        <v>28</v>
      </c>
      <c r="F25" s="217" t="s">
        <v>29</v>
      </c>
    </row>
    <row r="26" spans="1:7">
      <c r="A26" s="55"/>
      <c r="B26" s="58" t="s">
        <v>30</v>
      </c>
      <c r="C26" s="56"/>
      <c r="D26" s="215"/>
      <c r="E26" s="216"/>
      <c r="F26" s="218"/>
    </row>
    <row r="27" spans="1:7">
      <c r="A27" s="52"/>
      <c r="B27" s="52" t="s">
        <v>31</v>
      </c>
      <c r="C27" s="52"/>
      <c r="D27" s="52"/>
      <c r="E27" s="52"/>
      <c r="F27" s="52"/>
    </row>
    <row r="28" spans="1:7">
      <c r="A28" s="52"/>
      <c r="B28" s="52" t="s">
        <v>32</v>
      </c>
      <c r="C28" s="52"/>
      <c r="D28" s="52"/>
      <c r="E28" s="52"/>
      <c r="F28" s="52"/>
    </row>
  </sheetData>
  <mergeCells count="10">
    <mergeCell ref="A19:A22"/>
    <mergeCell ref="D25:D26"/>
    <mergeCell ref="E25:E26"/>
    <mergeCell ref="F25:F26"/>
    <mergeCell ref="A1:F1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2"/>
  <sheetViews>
    <sheetView zoomScaleNormal="100" workbookViewId="0">
      <selection activeCell="B16" sqref="B10:F16"/>
    </sheetView>
  </sheetViews>
  <sheetFormatPr defaultColWidth="11.42578125" defaultRowHeight="14.45"/>
  <cols>
    <col min="1" max="1" width="11.42578125" style="8"/>
    <col min="2" max="6" width="21.42578125" customWidth="1"/>
  </cols>
  <sheetData>
    <row r="1" spans="1:6" ht="24">
      <c r="A1" s="206" t="s">
        <v>0</v>
      </c>
      <c r="B1" s="206"/>
      <c r="C1" s="206"/>
      <c r="D1" s="206"/>
      <c r="E1" s="206"/>
      <c r="F1" s="206"/>
    </row>
    <row r="2" spans="1:6" ht="24">
      <c r="A2" s="206" t="s">
        <v>34</v>
      </c>
      <c r="B2" s="206"/>
      <c r="C2" s="206"/>
      <c r="D2" s="206"/>
      <c r="E2" s="206"/>
      <c r="F2" s="206"/>
    </row>
    <row r="3" spans="1:6" ht="17.45">
      <c r="A3" s="207" t="s">
        <v>35</v>
      </c>
      <c r="B3" s="207"/>
      <c r="C3" s="207"/>
      <c r="D3" s="207"/>
      <c r="E3" s="207"/>
      <c r="F3" s="207"/>
    </row>
    <row r="4" spans="1:6" ht="15" thickBot="1"/>
    <row r="5" spans="1:6" ht="17.649999999999999" customHeight="1">
      <c r="A5" s="208" t="s">
        <v>3</v>
      </c>
      <c r="B5" s="209"/>
      <c r="C5" s="209"/>
      <c r="D5" s="209"/>
      <c r="E5" s="209"/>
      <c r="F5" s="210"/>
    </row>
    <row r="6" spans="1:6" ht="15" thickBot="1">
      <c r="A6" s="211"/>
      <c r="B6" s="212"/>
      <c r="C6" s="212"/>
      <c r="D6" s="212"/>
      <c r="E6" s="212"/>
      <c r="F6" s="213"/>
    </row>
    <row r="7" spans="1:6" ht="8.25" customHeight="1" thickBot="1">
      <c r="A7" s="9"/>
      <c r="B7" s="7"/>
      <c r="C7" s="7"/>
      <c r="D7" s="7"/>
      <c r="E7" s="7"/>
      <c r="F7" s="7"/>
    </row>
    <row r="8" spans="1:6" ht="18.600000000000001" thickBot="1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/>
    <row r="10" spans="1:6" ht="27.6">
      <c r="A10" s="219" t="s">
        <v>9</v>
      </c>
      <c r="B10" s="82" t="s">
        <v>75</v>
      </c>
      <c r="C10" s="63" t="s">
        <v>11</v>
      </c>
      <c r="D10" s="83" t="s">
        <v>76</v>
      </c>
      <c r="E10" s="79" t="s">
        <v>77</v>
      </c>
      <c r="F10" s="63" t="s">
        <v>11</v>
      </c>
    </row>
    <row r="11" spans="1:6">
      <c r="A11" s="219"/>
      <c r="B11" s="62" t="s">
        <v>78</v>
      </c>
      <c r="C11" s="62" t="s">
        <v>22</v>
      </c>
      <c r="D11" s="59" t="s">
        <v>79</v>
      </c>
      <c r="E11" s="20" t="s">
        <v>19</v>
      </c>
      <c r="F11" s="62" t="s">
        <v>80</v>
      </c>
    </row>
    <row r="12" spans="1:6" ht="15" customHeight="1" thickBot="1">
      <c r="A12" s="219"/>
      <c r="B12" s="81" t="s">
        <v>25</v>
      </c>
      <c r="C12" s="77" t="s">
        <v>23</v>
      </c>
      <c r="D12" s="11"/>
      <c r="E12" s="37" t="s">
        <v>24</v>
      </c>
      <c r="F12" s="77" t="s">
        <v>81</v>
      </c>
    </row>
    <row r="13" spans="1:6" ht="15" thickBot="1">
      <c r="B13" s="78"/>
    </row>
    <row r="14" spans="1:6" ht="27.6">
      <c r="A14" s="219" t="s">
        <v>20</v>
      </c>
      <c r="B14" s="82" t="s">
        <v>75</v>
      </c>
      <c r="C14" s="61" t="s">
        <v>73</v>
      </c>
      <c r="D14" s="83" t="s">
        <v>76</v>
      </c>
      <c r="E14" s="79" t="s">
        <v>77</v>
      </c>
      <c r="F14" s="84" t="s">
        <v>10</v>
      </c>
    </row>
    <row r="15" spans="1:6" ht="13.5" customHeight="1">
      <c r="A15" s="219"/>
      <c r="B15" s="62" t="s">
        <v>13</v>
      </c>
      <c r="C15" s="62" t="s">
        <v>22</v>
      </c>
      <c r="D15" s="59" t="s">
        <v>79</v>
      </c>
      <c r="E15" s="62" t="s">
        <v>82</v>
      </c>
      <c r="F15" s="62" t="s">
        <v>22</v>
      </c>
    </row>
    <row r="16" spans="1:6" ht="26.25" customHeight="1" thickBot="1">
      <c r="A16" s="219"/>
      <c r="B16" s="81" t="s">
        <v>25</v>
      </c>
      <c r="C16" s="77" t="s">
        <v>23</v>
      </c>
      <c r="D16" s="11"/>
      <c r="E16" s="77" t="s">
        <v>24</v>
      </c>
      <c r="F16" s="77" t="s">
        <v>25</v>
      </c>
    </row>
    <row r="17" spans="1:6" ht="9.75" customHeight="1"/>
    <row r="18" spans="1:6" ht="8.25" customHeight="1">
      <c r="A18" s="52"/>
      <c r="B18" s="52"/>
      <c r="C18" s="52"/>
      <c r="D18" s="52"/>
      <c r="E18" s="52"/>
      <c r="F18" s="52"/>
    </row>
    <row r="19" spans="1:6" ht="13.5" customHeight="1">
      <c r="A19" s="53"/>
      <c r="B19" s="57" t="s">
        <v>26</v>
      </c>
      <c r="C19" s="54"/>
      <c r="D19" s="214" t="s">
        <v>27</v>
      </c>
      <c r="E19" s="216" t="s">
        <v>28</v>
      </c>
      <c r="F19" s="217" t="s">
        <v>29</v>
      </c>
    </row>
    <row r="20" spans="1:6">
      <c r="A20" s="55"/>
      <c r="B20" s="58" t="s">
        <v>30</v>
      </c>
      <c r="C20" s="56"/>
      <c r="D20" s="215"/>
      <c r="E20" s="216"/>
      <c r="F20" s="218"/>
    </row>
    <row r="21" spans="1:6">
      <c r="A21" s="52"/>
      <c r="B21" s="52" t="s">
        <v>31</v>
      </c>
      <c r="C21" s="52"/>
      <c r="D21" s="52"/>
      <c r="E21" s="52"/>
      <c r="F21" s="52"/>
    </row>
    <row r="22" spans="1:6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8"/>
  <sheetViews>
    <sheetView zoomScaleNormal="100" workbookViewId="0">
      <selection activeCell="B16" sqref="B10:F16"/>
    </sheetView>
  </sheetViews>
  <sheetFormatPr defaultColWidth="11.42578125" defaultRowHeight="14.45"/>
  <cols>
    <col min="1" max="1" width="11.42578125" style="8"/>
    <col min="2" max="6" width="21.42578125" customWidth="1"/>
  </cols>
  <sheetData>
    <row r="1" spans="1:6" ht="24">
      <c r="A1" s="206" t="s">
        <v>33</v>
      </c>
      <c r="B1" s="206"/>
      <c r="C1" s="206"/>
      <c r="D1" s="206"/>
      <c r="E1" s="206"/>
      <c r="F1" s="206"/>
    </row>
    <row r="2" spans="1:6" ht="24">
      <c r="A2" s="206" t="s">
        <v>83</v>
      </c>
      <c r="B2" s="206"/>
      <c r="C2" s="206"/>
      <c r="D2" s="206"/>
      <c r="E2" s="206"/>
      <c r="F2" s="206"/>
    </row>
    <row r="3" spans="1:6" ht="17.45">
      <c r="A3" s="207" t="s">
        <v>84</v>
      </c>
      <c r="B3" s="207"/>
      <c r="C3" s="207"/>
      <c r="D3" s="207"/>
      <c r="E3" s="207"/>
      <c r="F3" s="207"/>
    </row>
    <row r="4" spans="1:6" ht="15" thickBot="1"/>
    <row r="5" spans="1:6" ht="17.649999999999999" customHeight="1">
      <c r="A5" s="208" t="s">
        <v>3</v>
      </c>
      <c r="B5" s="209"/>
      <c r="C5" s="209"/>
      <c r="D5" s="209"/>
      <c r="E5" s="209"/>
      <c r="F5" s="210"/>
    </row>
    <row r="6" spans="1:6" ht="15" thickBot="1">
      <c r="A6" s="211"/>
      <c r="B6" s="212"/>
      <c r="C6" s="212"/>
      <c r="D6" s="212"/>
      <c r="E6" s="212"/>
      <c r="F6" s="213"/>
    </row>
    <row r="7" spans="1:6" ht="8.25" customHeight="1" thickBot="1">
      <c r="A7" s="9"/>
      <c r="B7" s="7"/>
      <c r="C7" s="7"/>
      <c r="D7" s="7"/>
      <c r="E7" s="7"/>
      <c r="F7" s="7"/>
    </row>
    <row r="8" spans="1:6" ht="18.600000000000001" thickBot="1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/>
    <row r="10" spans="1:6" ht="25.5" customHeight="1">
      <c r="A10" s="220" t="s">
        <v>36</v>
      </c>
      <c r="B10" s="2" t="s">
        <v>85</v>
      </c>
      <c r="C10" s="86"/>
      <c r="D10" s="2"/>
      <c r="E10" s="61" t="s">
        <v>86</v>
      </c>
      <c r="F10" s="18"/>
    </row>
    <row r="11" spans="1:6" ht="43.15">
      <c r="A11" s="220"/>
      <c r="B11" s="65" t="s">
        <v>87</v>
      </c>
      <c r="C11" s="59" t="s">
        <v>88</v>
      </c>
      <c r="D11" s="39" t="s">
        <v>89</v>
      </c>
      <c r="E11" s="59" t="s">
        <v>90</v>
      </c>
      <c r="F11" s="51" t="s">
        <v>91</v>
      </c>
    </row>
    <row r="12" spans="1:6" ht="12.75" customHeight="1">
      <c r="A12" s="220"/>
      <c r="B12" s="62"/>
      <c r="C12" s="62" t="s">
        <v>13</v>
      </c>
      <c r="D12" s="10" t="s">
        <v>92</v>
      </c>
      <c r="E12" s="62"/>
      <c r="F12" s="12" t="s">
        <v>93</v>
      </c>
    </row>
    <row r="13" spans="1:6" ht="29.45" thickBot="1">
      <c r="A13" s="220"/>
      <c r="B13" s="68" t="str">
        <f>B17</f>
        <v>Compote Pomme Pastèque Eucalyptus</v>
      </c>
      <c r="C13" s="77" t="s">
        <v>11</v>
      </c>
      <c r="D13" s="4" t="str">
        <f>D17</f>
        <v>Compote Pomme Melon Canari</v>
      </c>
      <c r="E13" s="60" t="str">
        <f>E17</f>
        <v>Compote Pomme Raisin Cardamome</v>
      </c>
      <c r="F13" s="13" t="s">
        <v>11</v>
      </c>
    </row>
    <row r="14" spans="1:6" ht="15" thickBot="1"/>
    <row r="15" spans="1:6" ht="46.5" customHeight="1">
      <c r="A15" s="220" t="s">
        <v>50</v>
      </c>
      <c r="B15" s="49" t="str">
        <f>B11</f>
        <v xml:space="preserve">Courgettes pommes de terre au pesto et filet de saumon </v>
      </c>
      <c r="C15" s="61" t="str">
        <f>C11</f>
        <v>Veau Marengo revisité</v>
      </c>
      <c r="D15" s="19" t="str">
        <f>D11</f>
        <v>Pâtisson courgettes coquillettes au basilic et filet de poulet</v>
      </c>
      <c r="E15" s="61" t="str">
        <f>E11</f>
        <v>Courge butternut quinoa à l'échalotte et filet de bœuf à la coriandre</v>
      </c>
      <c r="F15" s="6" t="str">
        <f>F11</f>
        <v>Ratatouille de légumes boulgour et dos de Cabillaud</v>
      </c>
    </row>
    <row r="16" spans="1:6" ht="13.5" customHeight="1">
      <c r="A16" s="220"/>
      <c r="B16" s="20" t="s">
        <v>53</v>
      </c>
      <c r="C16" s="62" t="s">
        <v>13</v>
      </c>
      <c r="D16" s="10" t="s">
        <v>55</v>
      </c>
      <c r="E16" s="62" t="s">
        <v>53</v>
      </c>
      <c r="F16" s="12" t="s">
        <v>54</v>
      </c>
    </row>
    <row r="17" spans="1:6" ht="29.45" thickBot="1">
      <c r="A17" s="220"/>
      <c r="B17" s="21" t="s">
        <v>94</v>
      </c>
      <c r="C17" s="68" t="s">
        <v>95</v>
      </c>
      <c r="D17" s="22" t="s">
        <v>96</v>
      </c>
      <c r="E17" s="68" t="s">
        <v>97</v>
      </c>
      <c r="F17" s="5" t="s">
        <v>98</v>
      </c>
    </row>
    <row r="18" spans="1:6" ht="15" thickBot="1"/>
    <row r="19" spans="1:6" ht="14.25" customHeight="1">
      <c r="A19" s="222" t="s">
        <v>60</v>
      </c>
      <c r="B19" s="15" t="s">
        <v>62</v>
      </c>
      <c r="C19" s="70" t="s">
        <v>61</v>
      </c>
      <c r="D19" s="32" t="s">
        <v>99</v>
      </c>
      <c r="E19" s="70" t="s">
        <v>63</v>
      </c>
      <c r="F19" s="15" t="s">
        <v>64</v>
      </c>
    </row>
    <row r="20" spans="1:6" ht="28.9">
      <c r="A20" s="222"/>
      <c r="B20" s="26" t="s">
        <v>68</v>
      </c>
      <c r="C20" s="71" t="s">
        <v>66</v>
      </c>
      <c r="D20" s="27" t="s">
        <v>100</v>
      </c>
      <c r="E20" s="71" t="s">
        <v>101</v>
      </c>
      <c r="F20" s="71" t="s">
        <v>102</v>
      </c>
    </row>
    <row r="21" spans="1:6" ht="28.9">
      <c r="A21" s="222"/>
      <c r="B21" s="26" t="s">
        <v>71</v>
      </c>
      <c r="C21" s="71" t="s">
        <v>72</v>
      </c>
      <c r="D21" s="27" t="s">
        <v>71</v>
      </c>
      <c r="E21" s="71" t="s">
        <v>72</v>
      </c>
      <c r="F21" s="71" t="s">
        <v>71</v>
      </c>
    </row>
    <row r="22" spans="1:6" ht="43.9" thickBot="1">
      <c r="A22" s="222"/>
      <c r="B22" s="29" t="s">
        <v>73</v>
      </c>
      <c r="C22" s="72" t="s">
        <v>74</v>
      </c>
      <c r="D22" s="30" t="s">
        <v>103</v>
      </c>
      <c r="E22" s="72" t="s">
        <v>74</v>
      </c>
      <c r="F22" s="72" t="s">
        <v>73</v>
      </c>
    </row>
    <row r="23" spans="1:6" ht="9.75" customHeight="1"/>
    <row r="24" spans="1:6" ht="8.25" customHeight="1">
      <c r="A24" s="52"/>
      <c r="B24" s="52"/>
      <c r="C24" s="52"/>
      <c r="D24" s="52"/>
      <c r="E24" s="52"/>
      <c r="F24" s="52"/>
    </row>
    <row r="25" spans="1:6" ht="13.5" customHeight="1">
      <c r="A25" s="53"/>
      <c r="B25" s="91" t="s">
        <v>26</v>
      </c>
      <c r="C25" s="54"/>
      <c r="D25" s="214" t="s">
        <v>27</v>
      </c>
      <c r="E25" s="216" t="s">
        <v>28</v>
      </c>
      <c r="F25" s="221" t="s">
        <v>29</v>
      </c>
    </row>
    <row r="26" spans="1:6">
      <c r="A26" s="55"/>
      <c r="B26" s="58" t="s">
        <v>30</v>
      </c>
      <c r="C26" s="56"/>
      <c r="D26" s="215"/>
      <c r="E26" s="216"/>
      <c r="F26" s="221"/>
    </row>
    <row r="27" spans="1:6">
      <c r="A27" s="52"/>
      <c r="B27" s="52" t="s">
        <v>31</v>
      </c>
      <c r="C27" s="52"/>
      <c r="D27" s="52"/>
      <c r="E27" s="52"/>
      <c r="F27" s="52"/>
    </row>
    <row r="28" spans="1:6">
      <c r="A28" s="52"/>
      <c r="B28" s="52" t="s">
        <v>32</v>
      </c>
      <c r="C28" s="52"/>
      <c r="D28" s="52"/>
      <c r="E28" s="52"/>
      <c r="F28" s="52"/>
    </row>
  </sheetData>
  <mergeCells count="10">
    <mergeCell ref="A1:F1"/>
    <mergeCell ref="D25:D26"/>
    <mergeCell ref="E25:E26"/>
    <mergeCell ref="F25:F26"/>
    <mergeCell ref="A19:A22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2"/>
  <sheetViews>
    <sheetView topLeftCell="A2" zoomScaleNormal="100" workbookViewId="0">
      <selection activeCell="B16" sqref="B10:F16"/>
    </sheetView>
  </sheetViews>
  <sheetFormatPr defaultColWidth="11.42578125" defaultRowHeight="14.45"/>
  <cols>
    <col min="1" max="1" width="11.42578125" style="8"/>
    <col min="2" max="6" width="21.42578125" customWidth="1"/>
  </cols>
  <sheetData>
    <row r="1" spans="1:6" ht="24">
      <c r="A1" s="206" t="s">
        <v>0</v>
      </c>
      <c r="B1" s="206"/>
      <c r="C1" s="206"/>
      <c r="D1" s="206"/>
      <c r="E1" s="206"/>
      <c r="F1" s="206"/>
    </row>
    <row r="2" spans="1:6" ht="24">
      <c r="A2" s="206" t="s">
        <v>83</v>
      </c>
      <c r="B2" s="206"/>
      <c r="C2" s="206"/>
      <c r="D2" s="206"/>
      <c r="E2" s="206"/>
      <c r="F2" s="206"/>
    </row>
    <row r="3" spans="1:6" ht="17.45">
      <c r="A3" s="207" t="str">
        <f>'S39 DEJ'!A3:F3</f>
        <v>Découverte du Melon Canari</v>
      </c>
      <c r="B3" s="207"/>
      <c r="C3" s="207"/>
      <c r="D3" s="207"/>
      <c r="E3" s="207"/>
      <c r="F3" s="207"/>
    </row>
    <row r="4" spans="1:6" ht="15" thickBot="1"/>
    <row r="5" spans="1:6" ht="17.649999999999999" customHeight="1">
      <c r="A5" s="208" t="s">
        <v>3</v>
      </c>
      <c r="B5" s="209"/>
      <c r="C5" s="209"/>
      <c r="D5" s="209"/>
      <c r="E5" s="209"/>
      <c r="F5" s="210"/>
    </row>
    <row r="6" spans="1:6" ht="15" thickBot="1">
      <c r="A6" s="211"/>
      <c r="B6" s="212"/>
      <c r="C6" s="212"/>
      <c r="D6" s="212"/>
      <c r="E6" s="212"/>
      <c r="F6" s="213"/>
    </row>
    <row r="7" spans="1:6" ht="8.25" customHeight="1" thickBot="1">
      <c r="A7" s="9"/>
      <c r="B7" s="7"/>
      <c r="C7" s="7"/>
      <c r="D7" s="7"/>
      <c r="E7" s="7"/>
      <c r="F7" s="7"/>
    </row>
    <row r="8" spans="1:6" ht="18.600000000000001" thickBot="1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/>
    <row r="10" spans="1:6">
      <c r="A10" s="219" t="s">
        <v>9</v>
      </c>
      <c r="B10" s="79" t="s">
        <v>104</v>
      </c>
      <c r="C10" s="63" t="s">
        <v>105</v>
      </c>
      <c r="D10" s="83" t="s">
        <v>10</v>
      </c>
      <c r="E10" s="84" t="s">
        <v>106</v>
      </c>
      <c r="F10" s="87" t="s">
        <v>104</v>
      </c>
    </row>
    <row r="11" spans="1:6">
      <c r="A11" s="219"/>
      <c r="B11" s="20" t="s">
        <v>13</v>
      </c>
      <c r="C11" s="62" t="s">
        <v>12</v>
      </c>
      <c r="D11" s="10" t="s">
        <v>107</v>
      </c>
      <c r="E11" s="62" t="s">
        <v>13</v>
      </c>
      <c r="F11" s="62" t="s">
        <v>108</v>
      </c>
    </row>
    <row r="12" spans="1:6" ht="15" customHeight="1" thickBot="1">
      <c r="A12" s="219"/>
      <c r="B12" s="81" t="s">
        <v>23</v>
      </c>
      <c r="C12" s="88" t="s">
        <v>109</v>
      </c>
      <c r="D12" s="11" t="s">
        <v>110</v>
      </c>
      <c r="E12" s="77" t="s">
        <v>111</v>
      </c>
      <c r="F12" s="77" t="s">
        <v>25</v>
      </c>
    </row>
    <row r="13" spans="1:6" ht="15" thickBot="1">
      <c r="B13" s="78"/>
    </row>
    <row r="14" spans="1:6">
      <c r="A14" s="219" t="s">
        <v>20</v>
      </c>
      <c r="B14" s="82" t="s">
        <v>10</v>
      </c>
      <c r="C14" s="61" t="s">
        <v>21</v>
      </c>
      <c r="D14" s="83" t="s">
        <v>10</v>
      </c>
      <c r="E14" s="84" t="s">
        <v>106</v>
      </c>
      <c r="F14" s="84" t="s">
        <v>10</v>
      </c>
    </row>
    <row r="15" spans="1:6" ht="13.5" customHeight="1">
      <c r="A15" s="219"/>
      <c r="B15" s="20" t="s">
        <v>13</v>
      </c>
      <c r="C15" s="62" t="s">
        <v>108</v>
      </c>
      <c r="D15" s="10" t="s">
        <v>107</v>
      </c>
      <c r="E15" s="20" t="s">
        <v>13</v>
      </c>
      <c r="F15" s="62" t="s">
        <v>108</v>
      </c>
    </row>
    <row r="16" spans="1:6" ht="26.25" customHeight="1" thickBot="1">
      <c r="A16" s="219"/>
      <c r="B16" s="81" t="s">
        <v>23</v>
      </c>
      <c r="C16" s="77" t="s">
        <v>112</v>
      </c>
      <c r="D16" s="11" t="s">
        <v>110</v>
      </c>
      <c r="E16" s="81" t="s">
        <v>23</v>
      </c>
      <c r="F16" s="77" t="s">
        <v>25</v>
      </c>
    </row>
    <row r="17" spans="1:6" ht="9.75" customHeight="1"/>
    <row r="18" spans="1:6" ht="8.25" customHeight="1">
      <c r="A18" s="52"/>
      <c r="B18" s="52"/>
      <c r="C18" s="52"/>
      <c r="D18" s="52"/>
      <c r="E18" s="52"/>
      <c r="F18" s="52"/>
    </row>
    <row r="19" spans="1:6" ht="13.5" customHeight="1">
      <c r="A19" s="53"/>
      <c r="B19" s="91" t="s">
        <v>26</v>
      </c>
      <c r="C19" s="54"/>
      <c r="D19" s="214" t="s">
        <v>27</v>
      </c>
      <c r="E19" s="216" t="s">
        <v>28</v>
      </c>
      <c r="F19" s="221" t="s">
        <v>29</v>
      </c>
    </row>
    <row r="20" spans="1:6">
      <c r="A20" s="55"/>
      <c r="B20" s="58" t="s">
        <v>30</v>
      </c>
      <c r="C20" s="56"/>
      <c r="D20" s="215"/>
      <c r="E20" s="216"/>
      <c r="F20" s="221"/>
    </row>
    <row r="21" spans="1:6">
      <c r="A21" s="52"/>
      <c r="B21" s="52" t="s">
        <v>31</v>
      </c>
      <c r="C21" s="52"/>
      <c r="D21" s="52"/>
      <c r="E21" s="52"/>
      <c r="F21" s="52"/>
    </row>
    <row r="22" spans="1:6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8"/>
  <sheetViews>
    <sheetView zoomScaleNormal="100" workbookViewId="0">
      <selection activeCell="B16" sqref="B10:F16"/>
    </sheetView>
  </sheetViews>
  <sheetFormatPr defaultColWidth="11.42578125" defaultRowHeight="14.45"/>
  <cols>
    <col min="1" max="1" width="11.42578125" style="8"/>
    <col min="2" max="6" width="21.42578125" customWidth="1"/>
  </cols>
  <sheetData>
    <row r="1" spans="1:6" ht="24">
      <c r="A1" s="206" t="s">
        <v>33</v>
      </c>
      <c r="B1" s="206"/>
      <c r="C1" s="206"/>
      <c r="D1" s="206"/>
      <c r="E1" s="206"/>
      <c r="F1" s="206"/>
    </row>
    <row r="2" spans="1:6" ht="24">
      <c r="A2" s="206" t="s">
        <v>113</v>
      </c>
      <c r="B2" s="206"/>
      <c r="C2" s="206"/>
      <c r="D2" s="206"/>
      <c r="E2" s="206"/>
      <c r="F2" s="206"/>
    </row>
    <row r="3" spans="1:6" ht="17.45">
      <c r="A3" s="207" t="s">
        <v>114</v>
      </c>
      <c r="B3" s="207"/>
      <c r="C3" s="207"/>
      <c r="D3" s="207"/>
      <c r="E3" s="207"/>
      <c r="F3" s="207"/>
    </row>
    <row r="4" spans="1:6" ht="18" thickBot="1">
      <c r="A4" s="207"/>
      <c r="B4" s="207"/>
      <c r="C4" s="207"/>
      <c r="D4" s="207"/>
      <c r="E4" s="207"/>
      <c r="F4" s="207"/>
    </row>
    <row r="5" spans="1:6" ht="17.649999999999999" customHeight="1">
      <c r="A5" s="208" t="s">
        <v>3</v>
      </c>
      <c r="B5" s="209"/>
      <c r="C5" s="209"/>
      <c r="D5" s="209"/>
      <c r="E5" s="209"/>
      <c r="F5" s="210"/>
    </row>
    <row r="6" spans="1:6" ht="15" thickBot="1">
      <c r="A6" s="211"/>
      <c r="B6" s="212"/>
      <c r="C6" s="212"/>
      <c r="D6" s="212"/>
      <c r="E6" s="212"/>
      <c r="F6" s="213"/>
    </row>
    <row r="7" spans="1:6" ht="8.25" customHeight="1" thickBot="1">
      <c r="A7" s="9"/>
      <c r="B7" s="7"/>
      <c r="C7" s="7"/>
      <c r="D7" s="7"/>
      <c r="E7" s="7"/>
      <c r="F7" s="7"/>
    </row>
    <row r="8" spans="1:6" ht="18.600000000000001" thickBot="1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/>
    <row r="10" spans="1:6" ht="25.5" customHeight="1">
      <c r="A10" s="220" t="s">
        <v>36</v>
      </c>
      <c r="B10" s="61" t="s">
        <v>115</v>
      </c>
      <c r="C10" s="89"/>
      <c r="D10" s="61" t="s">
        <v>116</v>
      </c>
      <c r="E10" s="61"/>
      <c r="F10" s="18"/>
    </row>
    <row r="11" spans="1:6" ht="43.15">
      <c r="A11" s="220"/>
      <c r="B11" s="47" t="s">
        <v>117</v>
      </c>
      <c r="C11" s="65" t="s">
        <v>118</v>
      </c>
      <c r="D11" s="47" t="s">
        <v>119</v>
      </c>
      <c r="E11" s="59" t="s">
        <v>120</v>
      </c>
      <c r="F11" s="51" t="s">
        <v>121</v>
      </c>
    </row>
    <row r="12" spans="1:6" ht="12.75" customHeight="1">
      <c r="A12" s="220"/>
      <c r="B12" s="62"/>
      <c r="C12" s="20" t="str">
        <f>C16</f>
        <v>Yaourt nature</v>
      </c>
      <c r="D12" s="62" t="s">
        <v>19</v>
      </c>
      <c r="E12" s="62" t="str">
        <f>E16</f>
        <v xml:space="preserve">Fromage blanc nature </v>
      </c>
      <c r="F12" s="12" t="s">
        <v>122</v>
      </c>
    </row>
    <row r="13" spans="1:6" ht="28.15" thickBot="1">
      <c r="A13" s="220"/>
      <c r="B13" s="77" t="s">
        <v>11</v>
      </c>
      <c r="C13" s="85" t="str">
        <f>C17</f>
        <v>Compote Pomme Melon Vanille</v>
      </c>
      <c r="D13" s="85" t="str">
        <f>D17</f>
        <v>Compote Banane Pomme Citronnelle</v>
      </c>
      <c r="E13" s="77" t="s">
        <v>11</v>
      </c>
      <c r="F13" s="13" t="str">
        <f>E13</f>
        <v>Fruit de saison</v>
      </c>
    </row>
    <row r="14" spans="1:6" ht="15" thickBot="1"/>
    <row r="15" spans="1:6" ht="46.5" customHeight="1">
      <c r="A15" s="220" t="s">
        <v>50</v>
      </c>
      <c r="B15" s="49" t="str">
        <f>B11</f>
        <v>Courge spaghetti et semoule aux poivrons et sauté de veau</v>
      </c>
      <c r="C15" s="49" t="str">
        <f t="shared" ref="C15:F15" si="0">C11</f>
        <v>Courgettes patate douce et filet de saumon</v>
      </c>
      <c r="D15" s="69" t="str">
        <f t="shared" si="0"/>
        <v>Carottes au curry pommes de terre et poulet tandoori</v>
      </c>
      <c r="E15" s="49" t="str">
        <f t="shared" si="0"/>
        <v>Légumes d'été pâtes à la cardamome et filet de bœuf</v>
      </c>
      <c r="F15" s="69" t="str">
        <f t="shared" si="0"/>
        <v>Potiron boulgour et dos de Cabillaud</v>
      </c>
    </row>
    <row r="16" spans="1:6" ht="13.5" customHeight="1">
      <c r="A16" s="220"/>
      <c r="B16" s="62" t="s">
        <v>82</v>
      </c>
      <c r="C16" s="20" t="s">
        <v>13</v>
      </c>
      <c r="D16" s="62" t="s">
        <v>53</v>
      </c>
      <c r="E16" s="62" t="s">
        <v>55</v>
      </c>
      <c r="F16" s="12" t="s">
        <v>54</v>
      </c>
    </row>
    <row r="17" spans="1:6" ht="29.45" thickBot="1">
      <c r="A17" s="220"/>
      <c r="B17" s="68" t="s">
        <v>123</v>
      </c>
      <c r="C17" s="85" t="s">
        <v>124</v>
      </c>
      <c r="D17" s="60" t="s">
        <v>125</v>
      </c>
      <c r="E17" s="68" t="s">
        <v>97</v>
      </c>
      <c r="F17" s="23" t="s">
        <v>126</v>
      </c>
    </row>
    <row r="18" spans="1:6" ht="15" thickBot="1"/>
    <row r="19" spans="1:6" ht="14.25" customHeight="1">
      <c r="A19" s="222" t="s">
        <v>60</v>
      </c>
      <c r="B19" s="32" t="s">
        <v>61</v>
      </c>
      <c r="C19" s="15" t="s">
        <v>62</v>
      </c>
      <c r="D19" s="70" t="s">
        <v>99</v>
      </c>
      <c r="E19" s="33" t="s">
        <v>63</v>
      </c>
      <c r="F19" s="15" t="s">
        <v>64</v>
      </c>
    </row>
    <row r="20" spans="1:6" ht="28.9">
      <c r="A20" s="222"/>
      <c r="B20" s="26" t="s">
        <v>127</v>
      </c>
      <c r="C20" s="26" t="s">
        <v>68</v>
      </c>
      <c r="D20" s="71" t="s">
        <v>66</v>
      </c>
      <c r="E20" s="28" t="s">
        <v>128</v>
      </c>
      <c r="F20" s="28" t="s">
        <v>129</v>
      </c>
    </row>
    <row r="21" spans="1:6" ht="28.9">
      <c r="A21" s="222"/>
      <c r="B21" s="26" t="s">
        <v>71</v>
      </c>
      <c r="C21" s="26" t="s">
        <v>72</v>
      </c>
      <c r="D21" s="71" t="s">
        <v>71</v>
      </c>
      <c r="E21" s="28" t="s">
        <v>72</v>
      </c>
      <c r="F21" s="28" t="s">
        <v>71</v>
      </c>
    </row>
    <row r="22" spans="1:6" ht="15" thickBot="1">
      <c r="A22" s="222"/>
      <c r="B22" s="72" t="s">
        <v>73</v>
      </c>
      <c r="C22" s="29" t="s">
        <v>74</v>
      </c>
      <c r="D22" s="72" t="s">
        <v>73</v>
      </c>
      <c r="E22" s="31" t="s">
        <v>74</v>
      </c>
      <c r="F22" s="31" t="str">
        <f>D22</f>
        <v>Compote de Pommes</v>
      </c>
    </row>
    <row r="23" spans="1:6" ht="9.75" customHeight="1"/>
    <row r="24" spans="1:6" ht="8.25" customHeight="1">
      <c r="A24" s="52"/>
      <c r="B24" s="52"/>
      <c r="C24" s="52"/>
      <c r="D24" s="52"/>
      <c r="E24" s="52"/>
      <c r="F24" s="52"/>
    </row>
    <row r="25" spans="1:6" ht="13.5" customHeight="1">
      <c r="A25" s="53"/>
      <c r="B25" s="91" t="s">
        <v>26</v>
      </c>
      <c r="C25" s="54"/>
      <c r="D25" s="214" t="s">
        <v>27</v>
      </c>
      <c r="E25" s="216" t="s">
        <v>28</v>
      </c>
      <c r="F25" s="221" t="s">
        <v>29</v>
      </c>
    </row>
    <row r="26" spans="1:6">
      <c r="A26" s="55"/>
      <c r="B26" s="58" t="s">
        <v>30</v>
      </c>
      <c r="C26" s="56"/>
      <c r="D26" s="215"/>
      <c r="E26" s="216"/>
      <c r="F26" s="221"/>
    </row>
    <row r="27" spans="1:6">
      <c r="A27" s="52"/>
      <c r="B27" s="52" t="s">
        <v>31</v>
      </c>
      <c r="C27" s="52"/>
      <c r="D27" s="52"/>
      <c r="E27" s="52"/>
      <c r="F27" s="52"/>
    </row>
    <row r="28" spans="1:6">
      <c r="A28" s="52"/>
      <c r="B28" s="52" t="s">
        <v>32</v>
      </c>
      <c r="C28" s="52"/>
      <c r="D28" s="52"/>
      <c r="E28" s="52"/>
      <c r="F28" s="52"/>
    </row>
  </sheetData>
  <mergeCells count="11">
    <mergeCell ref="A1:F1"/>
    <mergeCell ref="A2:F2"/>
    <mergeCell ref="A3:F3"/>
    <mergeCell ref="A5:F6"/>
    <mergeCell ref="A10:A13"/>
    <mergeCell ref="A19:A22"/>
    <mergeCell ref="D25:D26"/>
    <mergeCell ref="E25:E26"/>
    <mergeCell ref="F25:F26"/>
    <mergeCell ref="A4:F4"/>
    <mergeCell ref="A15:A17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2"/>
  <sheetViews>
    <sheetView zoomScaleNormal="100" workbookViewId="0">
      <selection activeCell="B16" sqref="B10:F16"/>
    </sheetView>
  </sheetViews>
  <sheetFormatPr defaultColWidth="11.42578125" defaultRowHeight="14.45"/>
  <cols>
    <col min="1" max="1" width="11.42578125" style="8"/>
    <col min="2" max="6" width="21.42578125" customWidth="1"/>
  </cols>
  <sheetData>
    <row r="1" spans="1:6" ht="24">
      <c r="A1" s="206" t="s">
        <v>0</v>
      </c>
      <c r="B1" s="206"/>
      <c r="C1" s="206"/>
      <c r="D1" s="206"/>
      <c r="E1" s="206"/>
      <c r="F1" s="206"/>
    </row>
    <row r="2" spans="1:6" ht="24">
      <c r="A2" s="206" t="str">
        <f>'S40 DEJ'!A2:F2</f>
        <v>Du 28 septembre au 2 octobre 2020</v>
      </c>
      <c r="B2" s="206"/>
      <c r="C2" s="206"/>
      <c r="D2" s="206"/>
      <c r="E2" s="206"/>
      <c r="F2" s="206"/>
    </row>
    <row r="3" spans="1:6" ht="17.45">
      <c r="A3" s="207" t="str">
        <f>'S40 DEJ'!A3:F3</f>
        <v>Découverte de la Patate Douce</v>
      </c>
      <c r="B3" s="207"/>
      <c r="C3" s="207"/>
      <c r="D3" s="207"/>
      <c r="E3" s="207"/>
      <c r="F3" s="207"/>
    </row>
    <row r="4" spans="1:6" ht="15" thickBot="1"/>
    <row r="5" spans="1:6" ht="17.649999999999999" customHeight="1">
      <c r="A5" s="208" t="s">
        <v>3</v>
      </c>
      <c r="B5" s="209"/>
      <c r="C5" s="209"/>
      <c r="D5" s="209"/>
      <c r="E5" s="209"/>
      <c r="F5" s="210"/>
    </row>
    <row r="6" spans="1:6" ht="15" thickBot="1">
      <c r="A6" s="211"/>
      <c r="B6" s="212"/>
      <c r="C6" s="212"/>
      <c r="D6" s="212"/>
      <c r="E6" s="212"/>
      <c r="F6" s="213"/>
    </row>
    <row r="7" spans="1:6" ht="8.25" customHeight="1" thickBot="1">
      <c r="A7" s="9"/>
      <c r="B7" s="7"/>
      <c r="C7" s="7"/>
      <c r="D7" s="7"/>
      <c r="E7" s="7"/>
      <c r="F7" s="7"/>
    </row>
    <row r="8" spans="1:6" ht="18.600000000000001" thickBot="1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/>
    <row r="10" spans="1:6">
      <c r="A10" s="219" t="s">
        <v>9</v>
      </c>
      <c r="B10" s="61" t="s">
        <v>21</v>
      </c>
      <c r="C10" s="87" t="s">
        <v>11</v>
      </c>
      <c r="D10" s="87" t="s">
        <v>11</v>
      </c>
      <c r="E10" s="84" t="s">
        <v>10</v>
      </c>
      <c r="F10" s="87" t="s">
        <v>11</v>
      </c>
    </row>
    <row r="11" spans="1:6">
      <c r="A11" s="219"/>
      <c r="B11" s="10" t="s">
        <v>107</v>
      </c>
      <c r="C11" s="62" t="s">
        <v>55</v>
      </c>
      <c r="D11" s="20" t="s">
        <v>13</v>
      </c>
      <c r="E11" s="90" t="s">
        <v>130</v>
      </c>
      <c r="F11" s="90" t="s">
        <v>55</v>
      </c>
    </row>
    <row r="12" spans="1:6" ht="15" customHeight="1" thickBot="1">
      <c r="A12" s="219"/>
      <c r="B12" s="81" t="s">
        <v>131</v>
      </c>
      <c r="C12" s="77" t="s">
        <v>132</v>
      </c>
      <c r="D12" s="11" t="s">
        <v>111</v>
      </c>
      <c r="E12" s="77" t="s">
        <v>12</v>
      </c>
      <c r="F12" s="77" t="s">
        <v>110</v>
      </c>
    </row>
    <row r="13" spans="1:6" ht="15" thickBot="1">
      <c r="B13" s="78"/>
    </row>
    <row r="14" spans="1:6">
      <c r="A14" s="219" t="s">
        <v>20</v>
      </c>
      <c r="B14" s="61" t="s">
        <v>21</v>
      </c>
      <c r="C14" s="83" t="s">
        <v>10</v>
      </c>
      <c r="D14" s="84" t="s">
        <v>21</v>
      </c>
      <c r="E14" s="84" t="s">
        <v>10</v>
      </c>
      <c r="F14" s="84" t="s">
        <v>21</v>
      </c>
    </row>
    <row r="15" spans="1:6" ht="13.5" customHeight="1">
      <c r="A15" s="219"/>
      <c r="B15" s="10" t="s">
        <v>107</v>
      </c>
      <c r="C15" s="62" t="s">
        <v>55</v>
      </c>
      <c r="D15" s="20" t="s">
        <v>13</v>
      </c>
      <c r="E15" s="62" t="s">
        <v>107</v>
      </c>
      <c r="F15" s="62" t="str">
        <f>C15</f>
        <v xml:space="preserve">Fromage blanc nature </v>
      </c>
    </row>
    <row r="16" spans="1:6" ht="26.25" customHeight="1" thickBot="1">
      <c r="A16" s="219"/>
      <c r="B16" s="11" t="s">
        <v>110</v>
      </c>
      <c r="C16" s="77" t="s">
        <v>132</v>
      </c>
      <c r="D16" s="11" t="s">
        <v>25</v>
      </c>
      <c r="E16" s="77" t="s">
        <v>112</v>
      </c>
      <c r="F16" s="77" t="s">
        <v>110</v>
      </c>
    </row>
    <row r="17" spans="1:6" ht="9.75" customHeight="1"/>
    <row r="18" spans="1:6" ht="8.25" customHeight="1">
      <c r="A18" s="52"/>
      <c r="B18" s="52"/>
      <c r="C18" s="52"/>
      <c r="D18" s="52"/>
      <c r="E18" s="52"/>
      <c r="F18" s="52"/>
    </row>
    <row r="19" spans="1:6" ht="13.5" customHeight="1">
      <c r="A19" s="53"/>
      <c r="B19" s="91" t="s">
        <v>26</v>
      </c>
      <c r="C19" s="54"/>
      <c r="D19" s="214" t="s">
        <v>27</v>
      </c>
      <c r="E19" s="216" t="s">
        <v>28</v>
      </c>
      <c r="F19" s="221" t="s">
        <v>29</v>
      </c>
    </row>
    <row r="20" spans="1:6">
      <c r="A20" s="55"/>
      <c r="B20" s="58" t="s">
        <v>30</v>
      </c>
      <c r="C20" s="56"/>
      <c r="D20" s="215"/>
      <c r="E20" s="216"/>
      <c r="F20" s="221"/>
    </row>
    <row r="21" spans="1:6">
      <c r="A21" s="52"/>
      <c r="B21" s="52" t="s">
        <v>31</v>
      </c>
      <c r="C21" s="52"/>
      <c r="D21" s="52"/>
      <c r="E21" s="52"/>
      <c r="F21" s="52"/>
    </row>
    <row r="22" spans="1:6">
      <c r="A22" s="52"/>
      <c r="B22" s="52" t="s">
        <v>32</v>
      </c>
      <c r="C22" s="52"/>
      <c r="D22" s="52"/>
      <c r="E22" s="52"/>
      <c r="F22" s="52"/>
    </row>
  </sheetData>
  <mergeCells count="9">
    <mergeCell ref="D19:D20"/>
    <mergeCell ref="E19:E20"/>
    <mergeCell ref="F19:F20"/>
    <mergeCell ref="A1:F1"/>
    <mergeCell ref="A2:F2"/>
    <mergeCell ref="A3:F3"/>
    <mergeCell ref="A5:F6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51"/>
  <sheetViews>
    <sheetView topLeftCell="A8" zoomScale="60" zoomScaleNormal="60" zoomScaleSheetLayoutView="50" workbookViewId="0">
      <selection activeCell="A24" sqref="A24:F27"/>
    </sheetView>
  </sheetViews>
  <sheetFormatPr defaultColWidth="11.42578125" defaultRowHeight="14.45"/>
  <cols>
    <col min="1" max="1" width="12.7109375" style="8" customWidth="1"/>
    <col min="2" max="6" width="40.7109375" customWidth="1"/>
    <col min="8" max="8" width="11.42578125" customWidth="1"/>
    <col min="9" max="13" width="21.42578125" customWidth="1"/>
  </cols>
  <sheetData>
    <row r="1" spans="1:13" ht="34.5" customHeight="1"/>
    <row r="2" spans="1:13" ht="34.5" customHeight="1"/>
    <row r="3" spans="1:13" ht="34.5" customHeight="1">
      <c r="A3" s="206" t="s">
        <v>133</v>
      </c>
      <c r="B3" s="206"/>
      <c r="C3" s="206"/>
      <c r="D3" s="206"/>
      <c r="E3" s="206"/>
      <c r="F3" s="206"/>
      <c r="H3" s="94"/>
      <c r="I3" s="94"/>
      <c r="J3" s="94"/>
      <c r="K3" s="94"/>
      <c r="L3" s="94"/>
      <c r="M3" s="94"/>
    </row>
    <row r="4" spans="1:13" ht="34.5" customHeight="1">
      <c r="A4" s="225" t="s">
        <v>134</v>
      </c>
      <c r="B4" s="225"/>
      <c r="C4" s="225"/>
      <c r="D4" s="225"/>
      <c r="E4" s="225"/>
      <c r="F4" s="225"/>
      <c r="H4" s="94"/>
      <c r="I4" s="94"/>
      <c r="J4" s="94"/>
      <c r="K4" s="94"/>
      <c r="L4" s="94"/>
      <c r="M4" s="94"/>
    </row>
    <row r="5" spans="1:13" ht="34.5" customHeight="1">
      <c r="A5" s="226" t="s">
        <v>135</v>
      </c>
      <c r="B5" s="226"/>
      <c r="C5" s="226"/>
      <c r="D5" s="226"/>
      <c r="E5" s="226"/>
      <c r="F5" s="226"/>
      <c r="H5" s="95"/>
      <c r="I5" s="95"/>
      <c r="J5" s="95"/>
      <c r="K5" s="95"/>
      <c r="L5" s="95"/>
      <c r="M5" s="95"/>
    </row>
    <row r="6" spans="1:13" ht="34.15" customHeight="1" thickBot="1">
      <c r="H6" s="8"/>
    </row>
    <row r="7" spans="1:13" ht="60" customHeight="1">
      <c r="B7" s="175" t="s">
        <v>4</v>
      </c>
      <c r="C7" s="175" t="s">
        <v>5</v>
      </c>
      <c r="D7" s="175" t="s">
        <v>6</v>
      </c>
      <c r="E7" s="175" t="s">
        <v>7</v>
      </c>
      <c r="F7" s="175" t="s">
        <v>8</v>
      </c>
      <c r="H7" s="8"/>
      <c r="J7" s="96"/>
      <c r="K7" s="96"/>
      <c r="L7" s="96"/>
      <c r="M7" s="96"/>
    </row>
    <row r="8" spans="1:13" ht="30" customHeight="1" thickBot="1">
      <c r="D8" s="170"/>
      <c r="H8" s="8"/>
      <c r="J8" s="96"/>
      <c r="K8" s="96"/>
      <c r="L8" s="96"/>
    </row>
    <row r="9" spans="1:13" ht="49.9" customHeight="1">
      <c r="A9" s="222" t="s">
        <v>36</v>
      </c>
      <c r="B9" s="156" t="s">
        <v>136</v>
      </c>
      <c r="C9" s="156"/>
      <c r="D9" s="157" t="s">
        <v>137</v>
      </c>
      <c r="E9" s="156" t="s">
        <v>138</v>
      </c>
      <c r="F9" s="166"/>
      <c r="H9" s="8"/>
      <c r="K9" s="96"/>
      <c r="L9" s="96"/>
      <c r="M9" s="3"/>
    </row>
    <row r="10" spans="1:13" ht="120" customHeight="1">
      <c r="A10" s="222"/>
      <c r="B10" s="171" t="s">
        <v>139</v>
      </c>
      <c r="C10" s="161" t="s">
        <v>140</v>
      </c>
      <c r="D10" s="160" t="s">
        <v>141</v>
      </c>
      <c r="E10" s="161" t="s">
        <v>142</v>
      </c>
      <c r="F10" s="159" t="s">
        <v>143</v>
      </c>
      <c r="G10" s="98"/>
      <c r="H10" s="8"/>
      <c r="K10" s="96"/>
      <c r="L10" s="96"/>
      <c r="M10" s="3"/>
    </row>
    <row r="11" spans="1:13" ht="49.9" customHeight="1" thickBot="1">
      <c r="A11" s="222"/>
      <c r="B11" s="169" t="s">
        <v>144</v>
      </c>
      <c r="C11" s="162" t="s">
        <v>145</v>
      </c>
      <c r="D11" s="172" t="s">
        <v>146</v>
      </c>
      <c r="E11" s="162" t="s">
        <v>147</v>
      </c>
      <c r="F11" s="162" t="s">
        <v>148</v>
      </c>
      <c r="H11" s="8"/>
      <c r="J11" s="96"/>
      <c r="L11" s="96"/>
      <c r="M11" s="3"/>
    </row>
    <row r="12" spans="1:13" ht="18.600000000000001" thickBot="1">
      <c r="B12" s="164"/>
      <c r="C12" s="165"/>
      <c r="D12" s="165"/>
      <c r="E12" s="165"/>
      <c r="F12" s="165"/>
      <c r="H12" s="8"/>
      <c r="J12" s="96"/>
      <c r="K12" s="96"/>
      <c r="L12" s="96"/>
      <c r="M12" s="92"/>
    </row>
    <row r="13" spans="1:13" ht="120" customHeight="1">
      <c r="A13" s="222" t="s">
        <v>50</v>
      </c>
      <c r="B13" s="173" t="s">
        <v>149</v>
      </c>
      <c r="C13" s="173" t="s">
        <v>150</v>
      </c>
      <c r="D13" s="156" t="s">
        <v>141</v>
      </c>
      <c r="E13" s="156" t="s">
        <v>142</v>
      </c>
      <c r="F13" s="159" t="s">
        <v>143</v>
      </c>
      <c r="H13" s="8"/>
      <c r="J13" s="96"/>
      <c r="K13" s="96"/>
      <c r="L13" s="96"/>
      <c r="M13" s="3"/>
    </row>
    <row r="14" spans="1:13" ht="49.9" customHeight="1" thickBot="1">
      <c r="A14" s="222"/>
      <c r="B14" s="169" t="str">
        <f>B11</f>
        <v>Compote Pomme Fruits de la Passion</v>
      </c>
      <c r="C14" s="162" t="str">
        <f>C11</f>
        <v>Compote Pomme Clémentine Vanille</v>
      </c>
      <c r="D14" s="172" t="str">
        <f>D11</f>
        <v>Compote Pomme Mangue Citron Vert</v>
      </c>
      <c r="E14" s="162" t="str">
        <f>E11</f>
        <v>Compote Pomme Banane</v>
      </c>
      <c r="F14" s="162" t="str">
        <f>F11</f>
        <v>Compote Pomme Poire Cacao</v>
      </c>
      <c r="H14" s="8"/>
      <c r="J14" s="96"/>
      <c r="K14" s="96"/>
      <c r="L14" s="96"/>
      <c r="M14" s="3"/>
    </row>
    <row r="15" spans="1:13" ht="31.15" customHeight="1" thickBot="1">
      <c r="B15" s="164"/>
      <c r="C15" s="165"/>
      <c r="D15" s="165"/>
      <c r="E15" s="165"/>
      <c r="F15" s="165"/>
      <c r="H15" s="8"/>
      <c r="J15" s="96"/>
      <c r="K15" s="96"/>
      <c r="L15" s="96"/>
      <c r="M15" s="92"/>
    </row>
    <row r="16" spans="1:13" ht="25.9" customHeight="1">
      <c r="A16" s="222" t="s">
        <v>60</v>
      </c>
      <c r="B16" s="167" t="s">
        <v>151</v>
      </c>
      <c r="C16" s="168" t="s">
        <v>152</v>
      </c>
      <c r="D16" s="157" t="s">
        <v>153</v>
      </c>
      <c r="E16" s="168" t="s">
        <v>152</v>
      </c>
      <c r="F16" s="166" t="s">
        <v>154</v>
      </c>
      <c r="H16" s="8"/>
      <c r="J16" s="96"/>
      <c r="K16" s="96"/>
      <c r="L16" s="96"/>
      <c r="M16" s="97"/>
    </row>
    <row r="17" spans="1:13" ht="25.9" customHeight="1">
      <c r="A17" s="222"/>
      <c r="B17" s="161" t="s">
        <v>66</v>
      </c>
      <c r="C17" s="161" t="s">
        <v>155</v>
      </c>
      <c r="D17" s="160" t="s">
        <v>156</v>
      </c>
      <c r="E17" s="161" t="s">
        <v>157</v>
      </c>
      <c r="F17" s="159" t="s">
        <v>158</v>
      </c>
      <c r="H17" s="8"/>
      <c r="J17" s="96"/>
      <c r="K17" s="96"/>
      <c r="L17" s="96"/>
      <c r="M17" s="3"/>
    </row>
    <row r="18" spans="1:13" ht="25.9" customHeight="1">
      <c r="A18" s="222"/>
      <c r="B18" s="174" t="s">
        <v>71</v>
      </c>
      <c r="C18" s="161" t="s">
        <v>72</v>
      </c>
      <c r="D18" s="160" t="s">
        <v>71</v>
      </c>
      <c r="E18" s="174" t="s">
        <v>71</v>
      </c>
      <c r="F18" s="161" t="s">
        <v>72</v>
      </c>
      <c r="H18" s="8"/>
      <c r="J18" s="96"/>
      <c r="K18" s="96"/>
      <c r="L18" s="96"/>
      <c r="M18" s="3"/>
    </row>
    <row r="19" spans="1:13" ht="25.9" customHeight="1" thickBot="1">
      <c r="A19" s="222"/>
      <c r="B19" s="169" t="s">
        <v>159</v>
      </c>
      <c r="C19" s="162" t="s">
        <v>160</v>
      </c>
      <c r="D19" s="172" t="s">
        <v>161</v>
      </c>
      <c r="E19" s="162" t="s">
        <v>147</v>
      </c>
      <c r="F19" s="163" t="s">
        <v>162</v>
      </c>
      <c r="H19" s="8"/>
      <c r="J19" s="96"/>
      <c r="K19" s="96"/>
      <c r="L19" s="96"/>
      <c r="M19" s="3"/>
    </row>
    <row r="20" spans="1:13" ht="30" customHeight="1" thickBot="1">
      <c r="A20"/>
      <c r="B20" s="223"/>
      <c r="C20" s="224"/>
      <c r="D20" s="224"/>
      <c r="E20" s="224"/>
      <c r="F20" s="224"/>
    </row>
    <row r="21" spans="1:13" ht="25.9" customHeight="1">
      <c r="A21" s="98"/>
      <c r="B21" s="167" t="str">
        <f>B17</f>
        <v>Purée de Brocolis</v>
      </c>
      <c r="C21" s="156" t="str">
        <f>C17</f>
        <v>Purée de Chou-fleur</v>
      </c>
      <c r="D21" s="156" t="str">
        <f>D17</f>
        <v>Purée de Courge</v>
      </c>
      <c r="E21" s="156" t="str">
        <f>E17</f>
        <v>Purée de Carotte</v>
      </c>
      <c r="F21" s="166" t="str">
        <f>F17</f>
        <v>Purée de Betterave</v>
      </c>
      <c r="H21" s="8"/>
      <c r="J21" s="96"/>
      <c r="K21" s="96"/>
      <c r="L21" s="96"/>
      <c r="M21" s="3"/>
    </row>
    <row r="22" spans="1:13" ht="25.9" customHeight="1" thickBot="1">
      <c r="A22" s="98" t="s">
        <v>163</v>
      </c>
      <c r="B22" s="169" t="str">
        <f>B19</f>
        <v>Compote Pomme</v>
      </c>
      <c r="C22" s="162" t="str">
        <f>C19</f>
        <v>Compote Pomme  Clémentine</v>
      </c>
      <c r="D22" s="162" t="str">
        <f>D19</f>
        <v>Compote Pomme Mangue</v>
      </c>
      <c r="E22" s="162" t="str">
        <f>E19</f>
        <v>Compote Pomme Banane</v>
      </c>
      <c r="F22" s="163" t="str">
        <f>F19</f>
        <v>Compote Pomme Poire</v>
      </c>
      <c r="H22" s="8"/>
      <c r="J22" s="96"/>
      <c r="K22" s="96"/>
      <c r="L22" s="96"/>
      <c r="M22" s="3"/>
    </row>
    <row r="23" spans="1:13" s="177" customFormat="1" ht="14.45" customHeight="1"/>
    <row r="24" spans="1:13" ht="33" customHeight="1">
      <c r="A24" s="55"/>
      <c r="B24" s="176" t="s">
        <v>164</v>
      </c>
      <c r="C24" s="178" t="s">
        <v>30</v>
      </c>
      <c r="D24" s="179" t="s">
        <v>165</v>
      </c>
      <c r="E24" s="180" t="s">
        <v>166</v>
      </c>
      <c r="F24" s="181" t="s">
        <v>167</v>
      </c>
      <c r="H24" s="8"/>
      <c r="J24" s="96"/>
      <c r="K24" s="96"/>
      <c r="L24" s="96"/>
    </row>
    <row r="25" spans="1:13">
      <c r="A25" s="52"/>
      <c r="B25" s="52" t="s">
        <v>31</v>
      </c>
      <c r="C25" s="52"/>
      <c r="D25" s="52"/>
      <c r="E25" s="52"/>
      <c r="F25" s="52"/>
    </row>
    <row r="26" spans="1:13">
      <c r="A26" s="52"/>
      <c r="B26" s="52" t="s">
        <v>168</v>
      </c>
      <c r="C26" s="52"/>
      <c r="D26" s="52"/>
      <c r="E26" s="52"/>
      <c r="F26" s="52"/>
    </row>
    <row r="27" spans="1:13" ht="18">
      <c r="B27" s="96"/>
      <c r="C27" s="96"/>
      <c r="F27" s="52"/>
    </row>
    <row r="28" spans="1:13" ht="18">
      <c r="B28" s="176"/>
      <c r="D28" s="93"/>
      <c r="E28" s="93"/>
      <c r="F28" s="93"/>
    </row>
    <row r="29" spans="1:13" ht="18">
      <c r="A29" s="98"/>
      <c r="B29" s="3"/>
      <c r="C29" s="3"/>
      <c r="D29" s="93"/>
      <c r="E29" s="93"/>
      <c r="F29" s="93"/>
    </row>
    <row r="30" spans="1:13" ht="18">
      <c r="A30" s="98"/>
      <c r="B30" s="3"/>
      <c r="C30" s="3"/>
      <c r="D30" s="7"/>
      <c r="E30" s="7"/>
      <c r="F30" s="7"/>
    </row>
    <row r="31" spans="1:13" ht="18">
      <c r="A31" s="98"/>
      <c r="B31" s="10"/>
      <c r="C31" s="58"/>
      <c r="D31" s="96"/>
      <c r="E31" s="96"/>
      <c r="F31" s="96"/>
    </row>
    <row r="32" spans="1:13">
      <c r="A32" s="98"/>
      <c r="B32" s="3"/>
      <c r="C32" s="10"/>
    </row>
    <row r="33" spans="1:6">
      <c r="B33" s="92"/>
      <c r="C33" s="92"/>
      <c r="D33" s="3"/>
      <c r="E33" s="3"/>
      <c r="F33" s="3"/>
    </row>
    <row r="34" spans="1:6">
      <c r="A34" s="98"/>
      <c r="B34" s="3"/>
      <c r="C34" s="3"/>
      <c r="D34" s="3"/>
      <c r="E34" s="3"/>
      <c r="F34" s="3"/>
    </row>
    <row r="35" spans="1:6">
      <c r="A35" s="98"/>
      <c r="B35" s="10"/>
      <c r="C35" s="10"/>
      <c r="D35" s="10"/>
      <c r="E35" s="10"/>
      <c r="F35" s="10"/>
    </row>
    <row r="36" spans="1:6">
      <c r="A36" s="98"/>
      <c r="B36" s="3"/>
      <c r="C36" s="3"/>
      <c r="D36" s="3"/>
      <c r="E36" s="10"/>
      <c r="F36" s="3"/>
    </row>
    <row r="37" spans="1:6">
      <c r="B37" s="92"/>
      <c r="C37" s="92"/>
      <c r="D37" s="92"/>
      <c r="E37" s="92"/>
      <c r="F37" s="92"/>
    </row>
    <row r="38" spans="1:6">
      <c r="A38" s="98"/>
      <c r="B38" s="97"/>
      <c r="C38" s="3"/>
      <c r="D38" s="3"/>
      <c r="E38" s="3"/>
      <c r="F38" s="3"/>
    </row>
    <row r="39" spans="1:6">
      <c r="A39" s="98"/>
      <c r="B39" s="3"/>
      <c r="C39" s="3"/>
      <c r="D39" s="10"/>
      <c r="E39" s="10"/>
      <c r="F39" s="10"/>
    </row>
    <row r="40" spans="1:6">
      <c r="A40" s="98"/>
      <c r="B40" s="3"/>
      <c r="C40" s="3"/>
      <c r="D40" s="3"/>
      <c r="E40" s="3"/>
      <c r="F40" s="3"/>
    </row>
    <row r="41" spans="1:6">
      <c r="A41" s="98"/>
      <c r="B41" s="3"/>
      <c r="C41" s="3"/>
      <c r="D41" s="92"/>
      <c r="E41" s="92"/>
      <c r="F41" s="92"/>
    </row>
    <row r="42" spans="1:6">
      <c r="D42" s="3"/>
      <c r="E42" s="3"/>
      <c r="F42" s="97"/>
    </row>
    <row r="43" spans="1:6">
      <c r="A43" s="52"/>
      <c r="B43" s="52"/>
      <c r="C43" s="52"/>
      <c r="D43" s="3"/>
      <c r="E43" s="3"/>
      <c r="F43" s="3"/>
    </row>
    <row r="44" spans="1:6">
      <c r="A44" s="53"/>
      <c r="B44" s="91"/>
      <c r="C44" s="54"/>
      <c r="D44" s="3"/>
      <c r="E44" s="3"/>
      <c r="F44" s="3"/>
    </row>
    <row r="45" spans="1:6">
      <c r="A45" s="55"/>
      <c r="B45" s="58"/>
      <c r="C45" s="56"/>
      <c r="D45" s="3"/>
      <c r="E45" s="3"/>
      <c r="F45" s="3"/>
    </row>
    <row r="46" spans="1:6">
      <c r="A46" s="52"/>
      <c r="B46" s="52"/>
      <c r="C46" s="52"/>
    </row>
    <row r="47" spans="1:6">
      <c r="A47" s="52"/>
      <c r="B47" s="52"/>
      <c r="C47" s="52"/>
      <c r="D47" s="52"/>
      <c r="E47" s="52"/>
      <c r="F47" s="52"/>
    </row>
    <row r="48" spans="1:6">
      <c r="D48" s="99"/>
      <c r="E48" s="101"/>
      <c r="F48" s="99"/>
    </row>
    <row r="49" spans="4:6">
      <c r="D49" s="100"/>
      <c r="E49" s="101"/>
      <c r="F49" s="100"/>
    </row>
    <row r="50" spans="4:6">
      <c r="D50" s="52"/>
      <c r="E50" s="52"/>
      <c r="F50" s="52"/>
    </row>
    <row r="51" spans="4:6">
      <c r="D51" s="52"/>
      <c r="E51" s="52"/>
      <c r="F51" s="52"/>
    </row>
  </sheetData>
  <mergeCells count="7">
    <mergeCell ref="B20:F20"/>
    <mergeCell ref="A3:F3"/>
    <mergeCell ref="A4:F4"/>
    <mergeCell ref="A5:F5"/>
    <mergeCell ref="A16:A19"/>
    <mergeCell ref="A13:A14"/>
    <mergeCell ref="A9:A11"/>
  </mergeCells>
  <printOptions horizontalCentered="1" verticalCentered="1"/>
  <pageMargins left="0" right="0" top="0" bottom="0" header="0" footer="0"/>
  <pageSetup paperSize="9" scale="56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27"/>
  <sheetViews>
    <sheetView view="pageBreakPreview" zoomScale="60" zoomScaleNormal="80" workbookViewId="0">
      <selection activeCell="A5" sqref="A5:F5"/>
    </sheetView>
  </sheetViews>
  <sheetFormatPr defaultColWidth="11.42578125" defaultRowHeight="14.45"/>
  <cols>
    <col min="1" max="1" width="12.7109375" style="8" customWidth="1"/>
    <col min="2" max="6" width="40.7109375" customWidth="1"/>
    <col min="8" max="8" width="11.42578125" customWidth="1"/>
    <col min="9" max="13" width="21.42578125" customWidth="1"/>
  </cols>
  <sheetData>
    <row r="1" spans="1:13" ht="34.5" customHeight="1"/>
    <row r="2" spans="1:13" ht="34.5" customHeight="1"/>
    <row r="3" spans="1:13" ht="34.5" customHeight="1">
      <c r="A3" s="206" t="s">
        <v>133</v>
      </c>
      <c r="B3" s="206"/>
      <c r="C3" s="206"/>
      <c r="D3" s="206"/>
      <c r="E3" s="206"/>
      <c r="F3" s="206"/>
      <c r="H3" s="94"/>
      <c r="I3" s="94"/>
      <c r="J3" s="94"/>
      <c r="K3" s="94"/>
      <c r="L3" s="94"/>
      <c r="M3" s="94"/>
    </row>
    <row r="4" spans="1:13" ht="34.5" customHeight="1">
      <c r="A4" s="225" t="s">
        <v>169</v>
      </c>
      <c r="B4" s="225"/>
      <c r="C4" s="225"/>
      <c r="D4" s="225"/>
      <c r="E4" s="225"/>
      <c r="F4" s="225"/>
      <c r="H4" s="94"/>
      <c r="I4" s="94"/>
      <c r="J4" s="94"/>
      <c r="K4" s="94"/>
      <c r="L4" s="94"/>
      <c r="M4" s="94"/>
    </row>
    <row r="5" spans="1:13" ht="34.5" customHeight="1">
      <c r="A5" s="226" t="s">
        <v>170</v>
      </c>
      <c r="B5" s="226"/>
      <c r="C5" s="226"/>
      <c r="D5" s="226"/>
      <c r="E5" s="226"/>
      <c r="F5" s="226"/>
      <c r="H5" s="95"/>
      <c r="I5" s="95"/>
      <c r="J5" s="95"/>
      <c r="K5" s="95"/>
      <c r="L5" s="95"/>
      <c r="M5" s="95"/>
    </row>
    <row r="6" spans="1:13" s="7" customFormat="1" ht="34.15" customHeight="1" thickBot="1"/>
    <row r="7" spans="1:13" ht="60" customHeight="1" thickBot="1">
      <c r="B7" s="183" t="s">
        <v>4</v>
      </c>
      <c r="C7" s="183" t="s">
        <v>5</v>
      </c>
      <c r="D7" s="183" t="s">
        <v>6</v>
      </c>
      <c r="E7" s="183" t="s">
        <v>7</v>
      </c>
      <c r="F7" s="183" t="s">
        <v>8</v>
      </c>
      <c r="H7" s="8"/>
      <c r="J7" s="96"/>
      <c r="K7" s="96"/>
      <c r="L7" s="96"/>
      <c r="M7" s="96"/>
    </row>
    <row r="8" spans="1:13" ht="30" customHeight="1" thickBot="1">
      <c r="D8" s="182"/>
      <c r="E8" s="153"/>
      <c r="H8" s="8"/>
      <c r="J8" s="96"/>
      <c r="K8" s="96"/>
      <c r="L8" s="96"/>
    </row>
    <row r="9" spans="1:13" ht="49.9" customHeight="1">
      <c r="A9" s="98" t="s">
        <v>36</v>
      </c>
      <c r="B9" s="184"/>
      <c r="C9" s="156" t="s">
        <v>171</v>
      </c>
      <c r="D9" s="156" t="s">
        <v>172</v>
      </c>
      <c r="E9" s="185"/>
      <c r="F9" s="156" t="s">
        <v>173</v>
      </c>
      <c r="H9" s="8"/>
      <c r="J9" s="96"/>
      <c r="K9" s="96"/>
      <c r="L9" s="96"/>
      <c r="M9" s="3"/>
    </row>
    <row r="10" spans="1:13" ht="120" customHeight="1">
      <c r="A10" s="98"/>
      <c r="B10" s="161" t="s">
        <v>174</v>
      </c>
      <c r="C10" s="161" t="s">
        <v>175</v>
      </c>
      <c r="D10" s="161" t="s">
        <v>176</v>
      </c>
      <c r="E10" s="159" t="s">
        <v>177</v>
      </c>
      <c r="F10" s="161" t="s">
        <v>178</v>
      </c>
      <c r="K10" s="96"/>
      <c r="L10" s="96"/>
      <c r="M10" s="3"/>
    </row>
    <row r="11" spans="1:13" ht="49.9" customHeight="1" thickBot="1">
      <c r="A11" s="191"/>
      <c r="B11" s="162" t="s">
        <v>179</v>
      </c>
      <c r="C11" s="162" t="s">
        <v>180</v>
      </c>
      <c r="D11" s="162" t="s">
        <v>181</v>
      </c>
      <c r="E11" s="162" t="s">
        <v>182</v>
      </c>
      <c r="F11" s="162" t="s">
        <v>183</v>
      </c>
      <c r="H11" s="8"/>
      <c r="J11" s="96"/>
      <c r="K11" s="96"/>
      <c r="L11" s="96"/>
      <c r="M11" s="10"/>
    </row>
    <row r="12" spans="1:13" ht="18.600000000000001" thickBot="1">
      <c r="B12" s="192"/>
      <c r="C12" s="193"/>
      <c r="D12" s="193"/>
      <c r="E12" s="193"/>
      <c r="F12" s="194"/>
      <c r="H12" s="8"/>
      <c r="J12" s="96"/>
      <c r="K12" s="96"/>
      <c r="L12" s="96"/>
      <c r="M12" s="92"/>
    </row>
    <row r="13" spans="1:13" ht="120" customHeight="1" thickBot="1">
      <c r="A13" s="98" t="s">
        <v>50</v>
      </c>
      <c r="B13" s="195" t="s">
        <v>184</v>
      </c>
      <c r="C13" s="196" t="s">
        <v>185</v>
      </c>
      <c r="D13" s="197" t="s">
        <v>176</v>
      </c>
      <c r="E13" s="195" t="s">
        <v>177</v>
      </c>
      <c r="F13" s="195" t="s">
        <v>178</v>
      </c>
      <c r="H13" s="8"/>
      <c r="J13" s="96"/>
      <c r="K13" s="96"/>
      <c r="L13" s="96"/>
      <c r="M13" s="3"/>
    </row>
    <row r="14" spans="1:13" ht="49.9" customHeight="1" thickBot="1">
      <c r="A14" s="191"/>
      <c r="B14" s="162" t="str">
        <f>B11</f>
        <v>Compote Pomme  Kiwi</v>
      </c>
      <c r="C14" s="162" t="str">
        <f>C11</f>
        <v>Compote Pomme Châtaigne</v>
      </c>
      <c r="D14" s="162" t="str">
        <f>D11</f>
        <v>Compote Pomme Banane Mangue</v>
      </c>
      <c r="E14" s="162" t="str">
        <f>E11</f>
        <v>Compote Pomme Pomelo Datte</v>
      </c>
      <c r="F14" s="162" t="str">
        <f>F11</f>
        <v>Compote Pomme Ananas 4 épices</v>
      </c>
      <c r="H14" s="8"/>
      <c r="J14" s="96"/>
      <c r="K14" s="96"/>
      <c r="L14" s="96"/>
      <c r="M14" s="3"/>
    </row>
    <row r="15" spans="1:13" ht="18.600000000000001" thickBot="1">
      <c r="B15" s="164"/>
      <c r="C15" s="164"/>
      <c r="D15" s="164"/>
      <c r="E15" s="164"/>
      <c r="F15" s="164"/>
      <c r="H15" s="8"/>
      <c r="J15" s="96"/>
      <c r="K15" s="96"/>
      <c r="L15" s="96"/>
      <c r="M15" s="92"/>
    </row>
    <row r="16" spans="1:13" ht="25.9" customHeight="1">
      <c r="A16" s="220" t="s">
        <v>60</v>
      </c>
      <c r="B16" s="168" t="s">
        <v>152</v>
      </c>
      <c r="C16" s="156" t="s">
        <v>151</v>
      </c>
      <c r="D16" s="168" t="s">
        <v>152</v>
      </c>
      <c r="E16" s="156" t="s">
        <v>186</v>
      </c>
      <c r="F16" s="166" t="s">
        <v>99</v>
      </c>
      <c r="H16" s="8"/>
      <c r="J16" s="96"/>
      <c r="K16" s="96"/>
      <c r="L16" s="96"/>
      <c r="M16" s="97"/>
    </row>
    <row r="17" spans="1:13" ht="25.9" customHeight="1">
      <c r="A17" s="220"/>
      <c r="B17" s="161" t="s">
        <v>157</v>
      </c>
      <c r="C17" s="161" t="s">
        <v>156</v>
      </c>
      <c r="D17" s="161" t="s">
        <v>187</v>
      </c>
      <c r="E17" s="161" t="s">
        <v>188</v>
      </c>
      <c r="F17" s="159" t="s">
        <v>189</v>
      </c>
      <c r="H17" s="8"/>
      <c r="J17" s="96"/>
      <c r="K17" s="96"/>
      <c r="L17" s="96"/>
      <c r="M17" s="3"/>
    </row>
    <row r="18" spans="1:13" ht="25.9" customHeight="1">
      <c r="A18" s="220"/>
      <c r="B18" s="161" t="s">
        <v>71</v>
      </c>
      <c r="C18" s="161" t="s">
        <v>71</v>
      </c>
      <c r="D18" s="159" t="s">
        <v>72</v>
      </c>
      <c r="E18" s="161" t="s">
        <v>71</v>
      </c>
      <c r="F18" s="159" t="s">
        <v>72</v>
      </c>
      <c r="H18" s="8"/>
      <c r="J18" s="96"/>
      <c r="K18" s="96"/>
      <c r="L18" s="96"/>
      <c r="M18" s="3"/>
    </row>
    <row r="19" spans="1:13" ht="25.9" customHeight="1" thickBot="1">
      <c r="A19" s="220"/>
      <c r="B19" s="162" t="s">
        <v>179</v>
      </c>
      <c r="C19" s="162" t="s">
        <v>190</v>
      </c>
      <c r="D19" s="162" t="s">
        <v>147</v>
      </c>
      <c r="E19" s="162" t="s">
        <v>191</v>
      </c>
      <c r="F19" s="163" t="s">
        <v>192</v>
      </c>
      <c r="H19" s="8"/>
      <c r="J19" s="96"/>
      <c r="K19" s="96"/>
      <c r="L19" s="96"/>
      <c r="M19" s="3"/>
    </row>
    <row r="20" spans="1:13" s="189" customFormat="1" ht="30" customHeight="1" thickBot="1">
      <c r="B20" s="223"/>
      <c r="C20" s="227"/>
      <c r="D20" s="227"/>
      <c r="E20" s="227"/>
      <c r="F20" s="227"/>
    </row>
    <row r="21" spans="1:13" ht="25.9" customHeight="1">
      <c r="A21" s="98"/>
      <c r="B21" s="167" t="str">
        <f>B17</f>
        <v>Purée de Carotte</v>
      </c>
      <c r="C21" s="156" t="str">
        <f>C17</f>
        <v>Purée de Courge</v>
      </c>
      <c r="D21" s="156" t="str">
        <f>D17</f>
        <v>Purée de Radis</v>
      </c>
      <c r="E21" s="156" t="str">
        <f>E17</f>
        <v>Purée de Epinard</v>
      </c>
      <c r="F21" s="166" t="str">
        <f>F17</f>
        <v>Purée de Chou Romanesco</v>
      </c>
      <c r="H21" s="8"/>
      <c r="J21" s="96"/>
      <c r="K21" s="96"/>
      <c r="L21" s="96"/>
      <c r="M21" s="3"/>
    </row>
    <row r="22" spans="1:13" ht="25.9" customHeight="1" thickBot="1">
      <c r="A22" s="98" t="s">
        <v>163</v>
      </c>
      <c r="B22" s="169" t="str">
        <f>B19</f>
        <v>Compote Pomme  Kiwi</v>
      </c>
      <c r="C22" s="162" t="str">
        <f>C19</f>
        <v xml:space="preserve">Compote Pomme  </v>
      </c>
      <c r="D22" s="162" t="str">
        <f>D19</f>
        <v>Compote Pomme Banane</v>
      </c>
      <c r="E22" s="162" t="str">
        <f>E19</f>
        <v>Compote Pomme  Pomelo</v>
      </c>
      <c r="F22" s="163" t="str">
        <f>F19</f>
        <v>Compote Pomme Ananas</v>
      </c>
      <c r="H22" s="8"/>
      <c r="J22" s="96"/>
      <c r="K22" s="96"/>
      <c r="L22" s="96"/>
      <c r="M22" s="3"/>
    </row>
    <row r="23" spans="1:13" ht="16.149999999999999" customHeight="1">
      <c r="A23" s="53"/>
      <c r="B23" s="160"/>
      <c r="C23" s="188"/>
      <c r="D23" s="160"/>
      <c r="E23" s="160"/>
      <c r="F23" s="160"/>
      <c r="H23" s="8"/>
      <c r="J23" s="96"/>
      <c r="K23" s="96"/>
      <c r="L23" s="96"/>
    </row>
    <row r="24" spans="1:13" ht="33" customHeight="1">
      <c r="A24" s="52"/>
      <c r="B24" s="52"/>
      <c r="C24" s="52"/>
      <c r="D24" s="52"/>
      <c r="E24" s="52"/>
      <c r="F24" s="52"/>
      <c r="H24" s="8"/>
      <c r="J24" s="96"/>
      <c r="K24" s="96"/>
      <c r="L24" s="96"/>
      <c r="M24" s="52"/>
    </row>
    <row r="25" spans="1:13" ht="33" customHeight="1">
      <c r="A25" s="55"/>
      <c r="B25" s="176" t="s">
        <v>164</v>
      </c>
      <c r="C25" s="178" t="s">
        <v>30</v>
      </c>
      <c r="D25" s="179" t="s">
        <v>165</v>
      </c>
      <c r="E25" s="180" t="s">
        <v>166</v>
      </c>
      <c r="F25" s="181" t="s">
        <v>167</v>
      </c>
      <c r="H25" s="8"/>
      <c r="J25" s="96"/>
      <c r="K25" s="96"/>
      <c r="L25" s="96"/>
    </row>
    <row r="26" spans="1:13">
      <c r="A26" s="52"/>
      <c r="B26" s="52" t="s">
        <v>31</v>
      </c>
      <c r="C26" s="52"/>
      <c r="D26" s="52"/>
      <c r="E26" s="52"/>
      <c r="F26" s="52"/>
      <c r="H26" s="52"/>
      <c r="J26" s="52"/>
      <c r="K26" s="52"/>
      <c r="L26" s="52"/>
      <c r="M26" s="52"/>
    </row>
    <row r="27" spans="1:13">
      <c r="A27" s="52"/>
      <c r="B27" s="52" t="s">
        <v>168</v>
      </c>
      <c r="C27" s="52"/>
      <c r="D27" s="52"/>
      <c r="E27" s="52"/>
      <c r="F27" s="52"/>
      <c r="H27" s="52"/>
      <c r="J27" s="52"/>
      <c r="K27" s="52"/>
      <c r="L27" s="52"/>
      <c r="M27" s="52"/>
    </row>
  </sheetData>
  <mergeCells count="5">
    <mergeCell ref="A3:F3"/>
    <mergeCell ref="A4:F4"/>
    <mergeCell ref="A5:F5"/>
    <mergeCell ref="B20:F20"/>
    <mergeCell ref="A16:A19"/>
  </mergeCells>
  <printOptions horizontalCentered="1" verticalCentered="1"/>
  <pageMargins left="0" right="0" top="0" bottom="0" header="0" footer="0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Propriétaire</dc:creator>
  <cp:keywords/>
  <dc:description/>
  <cp:lastModifiedBy>Camille MEOULET</cp:lastModifiedBy>
  <cp:revision/>
  <dcterms:created xsi:type="dcterms:W3CDTF">2020-08-14T10:54:13Z</dcterms:created>
  <dcterms:modified xsi:type="dcterms:W3CDTF">2025-12-09T13:21:47Z</dcterms:modified>
  <cp:category/>
  <cp:contentStatus/>
</cp:coreProperties>
</file>