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7" documentId="13_ncr:1_{D663CAC7-BBFA-4570-A433-D768BFBD1D61}" xr6:coauthVersionLast="47" xr6:coauthVersionMax="47" xr10:uidLastSave="{F379EE77-1EDC-4A3D-BDCD-9FE7FD20A388}"/>
  <bookViews>
    <workbookView xWindow="-108" yWindow="-108" windowWidth="23256" windowHeight="12576" firstSheet="7" activeTab="8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2-DEJ" sheetId="13" r:id="rId8"/>
    <sheet name="S03-DEJ" sheetId="15" r:id="rId9"/>
    <sheet name="S37 DEJ" sheetId="3" state="hidden" r:id="rId10"/>
    <sheet name="S04-DEJ" sheetId="24" r:id="rId11"/>
    <sheet name="S05-DEJ" sheetId="25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7">'S02-DEJ'!$A$1:$F$26</definedName>
    <definedName name="_xlnm.Print_Area" localSheetId="8">'S03-DEJ'!$A$1:$F$27</definedName>
    <definedName name="_xlnm.Print_Area" localSheetId="10">'S04-DEJ'!$A$1:$F$27</definedName>
    <definedName name="_xlnm.Print_Area" localSheetId="11">'S05-DEJ'!$A$1:$F$27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F14" i="25" l="1"/>
  <c r="A69" i="22"/>
  <c r="A67" i="22"/>
  <c r="D14" i="13"/>
  <c r="B14" i="13"/>
  <c r="F14" i="13"/>
  <c r="A113" i="22"/>
  <c r="A112" i="22"/>
  <c r="A111" i="22"/>
  <c r="A110" i="22"/>
  <c r="A109" i="22"/>
  <c r="A108" i="22"/>
  <c r="A107" i="22"/>
  <c r="A106" i="22"/>
  <c r="A105" i="22"/>
  <c r="A104" i="22"/>
  <c r="A98" i="22"/>
  <c r="A97" i="22"/>
  <c r="A96" i="22"/>
  <c r="A95" i="22"/>
  <c r="A94" i="22"/>
  <c r="A93" i="22"/>
  <c r="A92" i="22"/>
  <c r="A91" i="22"/>
  <c r="A85" i="22"/>
  <c r="A84" i="22"/>
  <c r="A83" i="22"/>
  <c r="A82" i="22"/>
  <c r="A81" i="22"/>
  <c r="A80" i="22"/>
  <c r="A79" i="22"/>
  <c r="A78" i="22"/>
  <c r="A77" i="22"/>
  <c r="A76" i="22"/>
  <c r="A70" i="22"/>
  <c r="A68" i="22"/>
  <c r="A66" i="22"/>
  <c r="A65" i="22"/>
  <c r="A64" i="22"/>
  <c r="A63" i="22"/>
  <c r="A4" i="22"/>
  <c r="A90" i="22"/>
  <c r="A62" i="22"/>
  <c r="A35" i="22"/>
  <c r="A7" i="22" l="1"/>
  <c r="F22" i="24"/>
  <c r="E14" i="15"/>
  <c r="B14" i="15"/>
  <c r="D14" i="15"/>
  <c r="D19" i="15" s="1"/>
  <c r="D22" i="15" s="1"/>
  <c r="F14" i="15"/>
  <c r="F22" i="25"/>
  <c r="E22" i="25"/>
  <c r="D22" i="25"/>
  <c r="C22" i="25"/>
  <c r="B22" i="25"/>
  <c r="F21" i="25"/>
  <c r="E21" i="25"/>
  <c r="D21" i="25"/>
  <c r="C21" i="25"/>
  <c r="B21" i="25"/>
  <c r="A103" i="22"/>
  <c r="E14" i="25"/>
  <c r="A102" i="22" s="1"/>
  <c r="D14" i="25"/>
  <c r="A101" i="22" s="1"/>
  <c r="C14" i="25"/>
  <c r="A100" i="22" s="1"/>
  <c r="B14" i="25"/>
  <c r="A99" i="22" s="1"/>
  <c r="E22" i="24"/>
  <c r="D22" i="24"/>
  <c r="C22" i="24"/>
  <c r="B22" i="24"/>
  <c r="F21" i="24"/>
  <c r="E21" i="24"/>
  <c r="D21" i="24"/>
  <c r="C21" i="24"/>
  <c r="B21" i="24"/>
  <c r="F14" i="24"/>
  <c r="A75" i="22" s="1"/>
  <c r="E14" i="24"/>
  <c r="A74" i="22" s="1"/>
  <c r="D14" i="24"/>
  <c r="A73" i="22" s="1"/>
  <c r="C14" i="24"/>
  <c r="A72" i="22" s="1"/>
  <c r="B14" i="24"/>
  <c r="A71" i="22" s="1"/>
  <c r="A34" i="22" l="1"/>
  <c r="A8" i="22"/>
  <c r="A6" i="22"/>
  <c r="A5" i="22"/>
  <c r="F22" i="15" l="1"/>
  <c r="E22" i="15"/>
  <c r="B22" i="15"/>
  <c r="C21" i="15"/>
  <c r="E14" i="13"/>
  <c r="C14" i="13"/>
  <c r="B22" i="13"/>
  <c r="C22" i="13"/>
  <c r="D22" i="13"/>
  <c r="E22" i="13"/>
  <c r="F22" i="13"/>
  <c r="F21" i="13"/>
  <c r="E21" i="13"/>
  <c r="D21" i="13"/>
  <c r="C21" i="13"/>
  <c r="B21" i="13"/>
  <c r="A44" i="22"/>
  <c r="A42" i="22"/>
  <c r="A15" i="22"/>
  <c r="A13" i="22"/>
  <c r="F21" i="15"/>
  <c r="E21" i="15"/>
  <c r="D21" i="15"/>
  <c r="B21" i="15"/>
  <c r="A36" i="22" l="1"/>
  <c r="A27" i="22"/>
  <c r="A26" i="22"/>
  <c r="A25" i="22"/>
  <c r="A24" i="22"/>
  <c r="A23" i="22"/>
  <c r="A149" i="22" l="1"/>
  <c r="A148" i="22"/>
  <c r="A147" i="22"/>
  <c r="A158" i="22" l="1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40" i="22"/>
  <c r="A39" i="22"/>
  <c r="A37" i="22"/>
  <c r="A12" i="22"/>
  <c r="A10" i="22"/>
  <c r="A9" i="22"/>
  <c r="A61" i="22" l="1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<sst xmlns="http://schemas.openxmlformats.org/spreadsheetml/2006/main" count="768" uniqueCount="273">
  <si>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</si>
  <si>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</si>
  <si>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</si>
  <si>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</si>
  <si>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</si>
  <si>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</si>
  <si>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</si>
  <si>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</si>
  <si>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</si>
  <si>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</si>
  <si>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</si>
  <si>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</si>
  <si>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</si>
  <si>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</si>
  <si>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</si>
  <si>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</si>
  <si>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</si>
  <si>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</si>
  <si>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</si>
  <si>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</si>
  <si>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</si>
  <si>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</si>
  <si>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</si>
  <si>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</si>
  <si>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</si>
  <si>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</si>
  <si>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</si>
  <si>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</si>
  <si>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</si>
  <si>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</si>
  <si>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</si>
  <si>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</si>
  <si>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</si>
  <si>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</si>
  <si>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</si>
  <si>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</si>
  <si>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</si>
  <si>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</si>
  <si>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</si>
  <si>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</si>
  <si>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</si>
  <si>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</si>
  <si>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</si>
  <si>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</si>
  <si>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</si>
  <si>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</si>
  <si>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</si>
  <si>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</si>
  <si>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</si>
  <si>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</si>
  <si>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</si>
  <si>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</si>
  <si>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</si>
  <si>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</si>
  <si>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</si>
  <si>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</si>
  <si>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</si>
  <si>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</si>
  <si>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</si>
  <si>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</si>
  <si>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</si>
  <si>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</si>
  <si>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</si>
  <si>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</si>
  <si>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</si>
  <si>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</si>
  <si>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</si>
  <si>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</si>
  <si>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</si>
  <si>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</si>
  <si>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</si>
  <si>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</si>
  <si>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</si>
  <si>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</si>
  <si>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</si>
  <si>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</si>
  <si>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</si>
  <si>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</si>
  <si>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</si>
  <si>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</si>
  <si>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</si>
  <si>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</si>
  <si>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</si>
  <si>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</si>
  <si>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</si>
  <si>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</si>
  <si>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</si>
  <si>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</si>
  <si>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</si>
  <si>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</si>
  <si>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</si>
  <si>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</si>
  <si>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</si>
  <si>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</si>
  <si>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</si>
  <si>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</si>
  <si>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</si>
  <si>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</si>
  <si>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</si>
  <si>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</si>
  <si>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</si>
  <si>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</si>
  <si>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</si>
  <si>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</si>
  <si>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</si>
  <si>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</si>
  <si>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</si>
  <si>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</si>
  <si>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</si>
  <si>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</si>
  <si>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</si>
  <si>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</si>
  <si>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</si>
  <si>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</si>
  <si>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</si>
  <si>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</si>
  <si>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</si>
  <si>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</si>
  <si>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</si>
  <si>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</si>
  <si>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</si>
  <si>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</si>
  <si>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</si>
  <si>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</si>
  <si>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</si>
  <si>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</si>
  <si>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</si>
  <si>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</si>
  <si>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</si>
  <si>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</si>
  <si>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</si>
  <si>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</si>
  <si>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</si>
  <si>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</si>
  <si>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05 au 09 Janvier 2026</t>
  </si>
  <si>
    <t xml:space="preserve">Découverte du Salsifi, des pois cassés et du Pin </t>
  </si>
  <si>
    <r>
      <t>Salade de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à l'orange et kaki</t>
    </r>
  </si>
  <si>
    <r>
      <t xml:space="preserve">Soupe de betterave et endive </t>
    </r>
    <r>
      <rPr>
        <b/>
        <sz val="14"/>
        <color theme="5"/>
        <rFont val="Calibri"/>
        <family val="2"/>
        <scheme val="minor"/>
      </rPr>
      <t>(Lait)</t>
    </r>
  </si>
  <si>
    <t>Velouté de salsifis et champignons</t>
  </si>
  <si>
    <r>
      <t>Epinards et crème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panais, Pomme de terre au persil, Flageolet au bouillon de légumes</t>
    </r>
  </si>
  <si>
    <r>
      <t>Courges au curcuma, Pâtes semi-complète</t>
    </r>
    <r>
      <rPr>
        <b/>
        <sz val="14"/>
        <color theme="5"/>
        <rFont val="Calibri"/>
        <family val="2"/>
        <scheme val="minor"/>
      </rPr>
      <t>* (Blé)</t>
    </r>
    <r>
      <rPr>
        <b/>
        <sz val="14"/>
        <color rgb="FF00B050"/>
        <rFont val="Calibri"/>
        <family val="2"/>
        <scheme val="minor"/>
      </rPr>
      <t xml:space="preserve"> à l'huile d'olive et</t>
    </r>
    <r>
      <rPr>
        <sz val="14"/>
        <color rgb="FF660033"/>
        <rFont val="Calibri"/>
        <family val="2"/>
        <scheme val="minor"/>
      </rPr>
      <t xml:space="preserve"> poisson du jour*</t>
    </r>
  </si>
  <si>
    <t>Poireaux au cumin, Riz créole et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</si>
  <si>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et mijoté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</si>
  <si>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 </t>
    </r>
    <r>
      <rPr>
        <sz val="14"/>
        <color rgb="FF660033"/>
        <rFont val="Calibri"/>
      </rPr>
      <t>Poisson du jour*</t>
    </r>
  </si>
  <si>
    <t>Goûter</t>
  </si>
  <si>
    <t>Compote Pomme à la Violette</t>
  </si>
  <si>
    <t>Compote Pomme Poire Cannelle</t>
  </si>
  <si>
    <t>Compote Pomme aux Marrons</t>
  </si>
  <si>
    <t>Compote Pomme Orange Cacao</t>
  </si>
  <si>
    <t xml:space="preserve">Compote Pomme à l'infusion de Pin </t>
  </si>
  <si>
    <r>
      <rPr>
        <b/>
        <sz val="14"/>
        <color rgb="FF00B050"/>
        <rFont val="Calibri"/>
      </rPr>
      <t>Epinards et crème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panais, Pomme de terre au persil et mixé de poulet au bouillon de légumes</t>
    </r>
  </si>
  <si>
    <r>
      <rPr>
        <b/>
        <sz val="14"/>
        <color rgb="FF00B050"/>
        <rFont val="Calibri"/>
      </rPr>
      <t>Courges au curcuma, Pâtes semi-complète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l'huile d'olive et</t>
    </r>
    <r>
      <rPr>
        <sz val="14"/>
        <color rgb="FF660033"/>
        <rFont val="Calibri"/>
      </rPr>
      <t xml:space="preserve"> 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</si>
  <si>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t>Poireaux au cumin, Riz créole et mixé de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</si>
  <si>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>et mijoté de mixé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</si>
  <si>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</t>
    </r>
    <r>
      <rPr>
        <sz val="14"/>
        <color rgb="FF660033"/>
        <rFont val="Calibri"/>
      </rPr>
      <t xml:space="preserve"> mixé de Poisson du jour*</t>
    </r>
  </si>
  <si>
    <t>Mixé de Poisson du jour*</t>
  </si>
  <si>
    <t>Mixé de Bœuf</t>
  </si>
  <si>
    <t>Purée d'épinards</t>
  </si>
  <si>
    <t>Purée de Blancs de Poireaux</t>
  </si>
  <si>
    <t>Purée de Carottes</t>
  </si>
  <si>
    <t>Purée de Patates douces</t>
  </si>
  <si>
    <t>Purée de Pommes de terre</t>
  </si>
  <si>
    <t>Purée de Patates Douces</t>
  </si>
  <si>
    <t>Purée de Pois Cassés</t>
  </si>
  <si>
    <t>Compote de Pomme Poire</t>
  </si>
  <si>
    <t>Compote de Pomme orange</t>
  </si>
  <si>
    <t>Introduction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</si>
  <si>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</si>
  <si>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</si>
  <si>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</si>
  <si>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</si>
  <si>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</si>
  <si>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12 au 16 Janvier 2026</t>
  </si>
  <si>
    <t>Découverte du Gâteau des Rois et de l'ail noir</t>
  </si>
  <si>
    <t>Velouté de Légumes de Saison</t>
  </si>
  <si>
    <t>Salade de betterave à la ciboulette</t>
  </si>
  <si>
    <t>Choux blancs aux baies de Genievre, Riz au bouillon de légumes, Boeuf au Paprika</t>
  </si>
  <si>
    <r>
      <t>Carotte à la violette, Semoule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épices et Poulet</t>
    </r>
  </si>
  <si>
    <r>
      <t>Epinard au bleu d'Auvergne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>, Patate douce au thym et</t>
    </r>
    <r>
      <rPr>
        <sz val="14"/>
        <color rgb="FF660033"/>
        <rFont val="Calibri"/>
        <family val="2"/>
      </rPr>
      <t xml:space="preserve"> Poisson du jour*</t>
    </r>
  </si>
  <si>
    <r>
      <t>Courge à l'ail noir,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à l'huile d'olive et Haricot rouge Sucré-Salé</t>
    </r>
  </si>
  <si>
    <r>
      <t>Poireaux au curry,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petits oignons et</t>
    </r>
    <r>
      <rPr>
        <sz val="14"/>
        <color rgb="FF660033"/>
        <rFont val="Calibri"/>
        <family val="2"/>
      </rPr>
      <t xml:space="preserve"> Poisson du jour*</t>
    </r>
    <r>
      <rPr>
        <b/>
        <sz val="14"/>
        <color rgb="FF00B050"/>
        <rFont val="Calibri"/>
        <family val="2"/>
      </rPr>
      <t xml:space="preserve"> à l'Hibiscus</t>
    </r>
  </si>
  <si>
    <t>Compote Pomme Banane Réglisse</t>
  </si>
  <si>
    <r>
      <rPr>
        <b/>
        <sz val="14"/>
        <color rgb="FF00B050"/>
        <rFont val="Calibri"/>
      </rPr>
      <t xml:space="preserve">Gâteau des Rois </t>
    </r>
    <r>
      <rPr>
        <b/>
        <sz val="14"/>
        <color rgb="FFED7D31"/>
        <rFont val="Calibri"/>
      </rPr>
      <t>* (Blé, Lait, Œuf)</t>
    </r>
  </si>
  <si>
    <t>Compote Pomme Kiwi</t>
  </si>
  <si>
    <t>Compote Pomme Poire</t>
  </si>
  <si>
    <t>Compote Pomme Clémentine</t>
  </si>
  <si>
    <t xml:space="preserve">Chou blanc au baie de Genievre, Riz au Paprika et au bouillon de legumes, mixé de Boeuf </t>
  </si>
  <si>
    <r>
      <rPr>
        <b/>
        <sz val="14"/>
        <color rgb="FF00B050"/>
        <rFont val="Calibri"/>
      </rPr>
      <t>Carotte à la violette,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épices et mixé de Poulet</t>
    </r>
  </si>
  <si>
    <r>
      <rPr>
        <b/>
        <sz val="14"/>
        <color rgb="FF00B050"/>
        <rFont val="Calibri"/>
      </rPr>
      <t>Epinard au bleu d'Auvergne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Patate douce au thym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</si>
  <si>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 à l'ail noir,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à l'huile d'olive et mixé de Poulet</t>
    </r>
  </si>
  <si>
    <r>
      <t>Poireaux au curry, Blé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petits oignons et à l'Hibiscus et</t>
    </r>
    <r>
      <rPr>
        <sz val="14"/>
        <color rgb="FF660033"/>
        <rFont val="Calibri"/>
      </rPr>
      <t xml:space="preserve"> mixé de Poisson du jour*</t>
    </r>
    <r>
      <rPr>
        <b/>
        <sz val="14"/>
        <color rgb="FF00B050"/>
        <rFont val="Calibri"/>
      </rPr>
      <t xml:space="preserve"> </t>
    </r>
  </si>
  <si>
    <t>Pomme Kaki Vanille</t>
  </si>
  <si>
    <r>
      <t>Mixé de Poisson du jour</t>
    </r>
    <r>
      <rPr>
        <b/>
        <sz val="14"/>
        <color rgb="FFED7D31"/>
        <rFont val="Calibri"/>
        <family val="2"/>
      </rPr>
      <t>*</t>
    </r>
  </si>
  <si>
    <t>Purée de Choux blancs</t>
  </si>
  <si>
    <t>Compote Pomme Banane</t>
  </si>
  <si>
    <t>Compote Pomme Kaki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</si>
  <si>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</si>
  <si>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</si>
  <si>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</si>
  <si>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</si>
  <si>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</si>
  <si>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</si>
  <si>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</si>
  <si>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</si>
  <si>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</si>
  <si>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</si>
  <si>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</si>
  <si>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</si>
  <si>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</si>
  <si>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</si>
  <si>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</si>
  <si>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</si>
  <si>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</si>
  <si>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</si>
  <si>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</si>
  <si>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19 au 23 Janvier 2026</t>
  </si>
  <si>
    <t>Découverte du Cedrat Corse</t>
  </si>
  <si>
    <r>
      <t>Cake Panais et Emmental</t>
    </r>
    <r>
      <rPr>
        <b/>
        <sz val="14"/>
        <color rgb="FFED7D31"/>
        <rFont val="Calibri"/>
      </rPr>
      <t>* (Blé, Lait, Œuf)</t>
    </r>
  </si>
  <si>
    <t>Velouté de céleri rave et Patates douces</t>
  </si>
  <si>
    <r>
      <t>Velouté de topinambour</t>
    </r>
    <r>
      <rPr>
        <b/>
        <sz val="14"/>
        <color theme="5"/>
        <rFont val="Calibri"/>
        <family val="2"/>
      </rPr>
      <t>* (Lait)</t>
    </r>
  </si>
  <si>
    <t>Brocolis, Riz à l'échalote et Poulet à l'éstragon</t>
  </si>
  <si>
    <r>
      <rPr>
        <b/>
        <sz val="14"/>
        <color rgb="FF00B050"/>
        <rFont val="Calibri"/>
      </rPr>
      <t>Epinards à l'ail, Blésotto</t>
    </r>
    <r>
      <rPr>
        <b/>
        <sz val="14"/>
        <color rgb="FFED7D31"/>
        <rFont val="Calibri"/>
      </rPr>
      <t>* (Blé Lait)</t>
    </r>
    <r>
      <rPr>
        <b/>
        <sz val="14"/>
        <color rgb="FF00B050"/>
        <rFont val="Calibri"/>
      </rPr>
      <t xml:space="preserve">  et </t>
    </r>
    <r>
      <rPr>
        <sz val="14"/>
        <color rgb="FF660033"/>
        <rFont val="Calibri"/>
      </rPr>
      <t>poisson du jour*</t>
    </r>
  </si>
  <si>
    <r>
      <t>Courges  au colombo,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Bœuf à la citronnelle </t>
    </r>
  </si>
  <si>
    <r>
      <rPr>
        <b/>
        <sz val="14"/>
        <color rgb="FF00B050"/>
        <rFont val="Calibri"/>
      </rPr>
      <t>Poireaux aux 3 fromages (Emmental, Parmesan et fromage blanc)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Quinoa et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</si>
  <si>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Carottes, crémeux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fenouil, Pommes de terre et Ragoût de lentilles vertes</t>
    </r>
  </si>
  <si>
    <t>Compote Pomme Jus de Coco</t>
  </si>
  <si>
    <t>Compote Pomme Hibiscus</t>
  </si>
  <si>
    <t>Compote Pomme Cedrat Corse</t>
  </si>
  <si>
    <t>Brocolis, Riz à l'échalote et mixé de Poulet à l'éstragon</t>
  </si>
  <si>
    <r>
      <rPr>
        <b/>
        <sz val="14"/>
        <color rgb="FF00B050"/>
        <rFont val="Calibri"/>
      </rPr>
      <t>Epinards à l'ail, Blésotto</t>
    </r>
    <r>
      <rPr>
        <b/>
        <sz val="14"/>
        <color rgb="FFED7D31"/>
        <rFont val="Calibri"/>
      </rPr>
      <t>* (Blé Lait)</t>
    </r>
    <r>
      <rPr>
        <b/>
        <sz val="14"/>
        <color rgb="FF00B050"/>
        <rFont val="Calibri"/>
      </rPr>
      <t xml:space="preserve"> 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</si>
  <si>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Courges  au colombo,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 romarin et mixé de Bœuf à la citronnelle </t>
    </r>
  </si>
  <si>
    <r>
      <rPr>
        <b/>
        <sz val="14"/>
        <color rgb="FF00B050"/>
        <rFont val="Calibri"/>
      </rPr>
      <t>Poireaux aux 3 fromages (Emmental, Parmesan et fromage blanc)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Quinoa et </t>
    </r>
    <r>
      <rPr>
        <sz val="14"/>
        <color rgb="FF660033"/>
        <rFont val="Calibri"/>
      </rPr>
      <t>mixé de Poisson du jour*</t>
    </r>
  </si>
  <si>
    <r>
      <rPr>
        <b/>
        <sz val="14"/>
        <color rgb="FF00B050"/>
        <rFont val="Calibri"/>
      </rPr>
      <t>Carottes, crémeux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fenouil, Pommes de terre et mixé de poulet</t>
    </r>
  </si>
  <si>
    <t>Purée d'Epinards</t>
  </si>
  <si>
    <t>Purée de Blancs de  Poireaux</t>
  </si>
  <si>
    <t>Purée de Fenouil</t>
  </si>
  <si>
    <t>Du 26 au 30 Janvier 2026</t>
  </si>
  <si>
    <t>Découverte du Physalis</t>
  </si>
  <si>
    <t>Velouté de légumes</t>
  </si>
  <si>
    <r>
      <t>Salade de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bouillon de légumes</t>
    </r>
  </si>
  <si>
    <t>Soupe de Pois cassés</t>
  </si>
  <si>
    <r>
      <rPr>
        <b/>
        <sz val="14"/>
        <color rgb="FF00B050"/>
        <rFont val="Calibri"/>
      </rPr>
      <t>Carottes et champignons,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au persil et Bœuf aux dattes</t>
    </r>
  </si>
  <si>
    <t>Choux Frisés aux 4 épices, Riz et Houmous de pois chiches et de betteraves aux herbes</t>
  </si>
  <si>
    <r>
      <t>Epinards au curry, Patates douces au thym et</t>
    </r>
    <r>
      <rPr>
        <sz val="14"/>
        <color rgb="FF660033"/>
        <rFont val="Calibri"/>
        <family val="2"/>
      </rPr>
      <t xml:space="preserve"> Poisson du jour*</t>
    </r>
  </si>
  <si>
    <r>
      <rPr>
        <b/>
        <sz val="14"/>
        <color rgb="FF00B050"/>
        <rFont val="Calibri"/>
      </rPr>
      <t>Courges, Polenta crémeuse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et  viande de cuisses de Poulet</t>
    </r>
  </si>
  <si>
    <r>
      <rPr>
        <b/>
        <sz val="14"/>
        <color rgb="FF00B050"/>
        <rFont val="Calibri"/>
      </rPr>
      <t xml:space="preserve">Poireaux braisés,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 citron et </t>
    </r>
    <r>
      <rPr>
        <sz val="14"/>
        <color rgb="FF660033"/>
        <rFont val="Calibri"/>
      </rPr>
      <t>Poisson du jour*</t>
    </r>
  </si>
  <si>
    <t>Compote Pomme Lavande</t>
  </si>
  <si>
    <t>Compote Pomme Grenade</t>
  </si>
  <si>
    <t>Compote Pomme Physalis</t>
  </si>
  <si>
    <t>Choux Frisés aux 4 épices, Riz et mixé de poulet</t>
  </si>
  <si>
    <r>
      <rPr>
        <b/>
        <sz val="14"/>
        <color rgb="FF00B050"/>
        <rFont val="Calibri"/>
      </rPr>
      <t>Epinards au curry, Patates douces au thym et</t>
    </r>
    <r>
      <rPr>
        <sz val="14"/>
        <color rgb="FF660033"/>
        <rFont val="Calibri"/>
      </rPr>
      <t xml:space="preserve"> mixé de Poisson du jour*</t>
    </r>
  </si>
  <si>
    <r>
      <rPr>
        <b/>
        <sz val="14"/>
        <color rgb="FF00B050"/>
        <rFont val="Calibri"/>
      </rPr>
      <t>Courges, Polenta crémeuse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et  mixé de viande de cuisses de Poulet</t>
    </r>
  </si>
  <si>
    <r>
      <rPr>
        <b/>
        <sz val="14"/>
        <color rgb="FF00B050"/>
        <rFont val="Calibri"/>
      </rPr>
      <t>Poireaux braisé, Boulgour</t>
    </r>
    <r>
      <rPr>
        <b/>
        <sz val="14"/>
        <color rgb="FFED7D31"/>
        <rFont val="Calibri"/>
      </rPr>
      <t xml:space="preserve"> * (Blé)</t>
    </r>
    <r>
      <rPr>
        <b/>
        <sz val="14"/>
        <color rgb="FF00B050"/>
        <rFont val="Calibri"/>
      </rPr>
      <t xml:space="preserve"> au citron et </t>
    </r>
    <r>
      <rPr>
        <sz val="14"/>
        <color rgb="FF660033"/>
        <rFont val="Calibri"/>
      </rPr>
      <t>mixé de Poisson du jour*</t>
    </r>
  </si>
  <si>
    <t xml:space="preserve">Mixé de Boeuf </t>
  </si>
  <si>
    <t>Purée de Choux Frisés</t>
  </si>
  <si>
    <t xml:space="preserve">Compote Pomme </t>
  </si>
  <si>
    <t>Compote Pomme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</si>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</sst>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660033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5"/>
      <name val="Calibri"/>
      <family val="2"/>
    </font>
    <font>
      <b/>
      <sz val="14"/>
      <color theme="5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660033"/>
      <name val="Calibri"/>
    </font>
    <font>
      <b/>
      <sz val="12"/>
      <color rgb="FF660033"/>
      <name val="Kristen ITC"/>
      <family val="4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3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 readingOrder="1"/>
    </xf>
    <xf numFmtId="0" fontId="42" fillId="0" borderId="3" xfId="0" applyFont="1" applyBorder="1" applyAlignment="1">
      <alignment horizontal="center" vertical="center" wrapText="1" readingOrder="1"/>
    </xf>
    <xf numFmtId="0" fontId="42" fillId="0" borderId="6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 readingOrder="1"/>
    </xf>
    <xf numFmtId="0" fontId="42" fillId="0" borderId="11" xfId="0" applyFont="1" applyBorder="1" applyAlignment="1">
      <alignment horizontal="center" vertical="center" wrapText="1" readingOrder="1"/>
    </xf>
    <xf numFmtId="0" fontId="42" fillId="0" borderId="12" xfId="0" applyFont="1" applyBorder="1" applyAlignment="1">
      <alignment horizontal="center" vertical="center" wrapText="1" readingOrder="1"/>
    </xf>
    <xf numFmtId="0" fontId="42" fillId="0" borderId="9" xfId="0" applyFont="1" applyBorder="1" applyAlignment="1">
      <alignment horizontal="center" vertical="center" wrapText="1" readingOrder="1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center" vertical="center" wrapText="1" readingOrder="1"/>
    </xf>
    <xf numFmtId="0" fontId="44" fillId="0" borderId="10" xfId="0" applyFont="1" applyBorder="1" applyAlignment="1">
      <alignment horizontal="center" vertical="center" wrapText="1" readingOrder="1"/>
    </xf>
    <xf numFmtId="0" fontId="42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 readingOrder="1"/>
    </xf>
    <xf numFmtId="0" fontId="48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49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 readingOrder="1"/>
    </xf>
    <xf numFmtId="0" fontId="43" fillId="0" borderId="10" xfId="0" applyFont="1" applyBorder="1" applyAlignment="1">
      <alignment horizontal="center" vertical="center" wrapText="1" readingOrder="1"/>
    </xf>
    <xf numFmtId="0" fontId="43" fillId="0" borderId="4" xfId="0" applyFont="1" applyBorder="1" applyAlignment="1">
      <alignment horizontal="center" vertical="center" wrapText="1" readingOrder="1"/>
    </xf>
    <xf numFmtId="0" fontId="42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46" fillId="0" borderId="2" xfId="0" applyFont="1" applyBorder="1"/>
    <xf numFmtId="0" fontId="46" fillId="0" borderId="3" xfId="0" applyFont="1" applyBorder="1"/>
    <xf numFmtId="0" fontId="46" fillId="0" borderId="4" xfId="0" applyFont="1" applyBorder="1"/>
    <xf numFmtId="0" fontId="42" fillId="0" borderId="41" xfId="0" applyFont="1" applyBorder="1" applyAlignment="1">
      <alignment horizontal="center" vertical="center" wrapText="1" readingOrder="1"/>
    </xf>
    <xf numFmtId="0" fontId="42" fillId="4" borderId="10" xfId="0" applyFont="1" applyFill="1" applyBorder="1" applyAlignment="1">
      <alignment horizontal="center" vertical="center" wrapText="1" readingOrder="1"/>
    </xf>
    <xf numFmtId="0" fontId="43" fillId="0" borderId="12" xfId="0" applyFont="1" applyBorder="1" applyAlignment="1">
      <alignment horizontal="center" vertical="center" wrapText="1" readingOrder="1"/>
    </xf>
    <xf numFmtId="0" fontId="44" fillId="0" borderId="4" xfId="0" applyFont="1" applyBorder="1" applyAlignment="1">
      <alignment horizontal="center" vertical="center" wrapText="1" readingOrder="1"/>
    </xf>
    <xf numFmtId="0" fontId="56" fillId="0" borderId="6" xfId="0" applyFont="1" applyBorder="1" applyAlignment="1">
      <alignment horizontal="center" vertical="center" wrapText="1" readingOrder="1"/>
    </xf>
    <xf numFmtId="0" fontId="56" fillId="0" borderId="11" xfId="0" applyFont="1" applyBorder="1" applyAlignment="1">
      <alignment horizontal="center" vertical="center" wrapText="1" readingOrder="1"/>
    </xf>
    <xf numFmtId="0" fontId="56" fillId="0" borderId="41" xfId="0" applyFont="1" applyBorder="1" applyAlignment="1">
      <alignment horizontal="center" vertical="center" wrapText="1" readingOrder="1"/>
    </xf>
    <xf numFmtId="0" fontId="56" fillId="0" borderId="12" xfId="0" applyFont="1" applyBorder="1" applyAlignment="1">
      <alignment horizontal="center" vertical="center" wrapText="1" readingOrder="1"/>
    </xf>
    <xf numFmtId="0" fontId="59" fillId="0" borderId="41" xfId="0" applyFont="1" applyBorder="1" applyAlignment="1">
      <alignment horizontal="center" vertical="center" wrapText="1" readingOrder="1"/>
    </xf>
    <xf numFmtId="0" fontId="43" fillId="5" borderId="9" xfId="0" applyFont="1" applyFill="1" applyBorder="1" applyAlignment="1">
      <alignment horizontal="center" vertical="center" wrapText="1" readingOrder="1"/>
    </xf>
    <xf numFmtId="0" fontId="25" fillId="0" borderId="41" xfId="0" applyFont="1" applyBorder="1" applyAlignment="1">
      <alignment horizontal="center" vertical="center" wrapText="1" readingOrder="1"/>
    </xf>
    <xf numFmtId="0" fontId="43" fillId="0" borderId="41" xfId="0" applyFont="1" applyBorder="1" applyAlignment="1">
      <alignment horizontal="center" vertical="center" wrapText="1" readingOrder="1"/>
    </xf>
    <xf numFmtId="0" fontId="59" fillId="0" borderId="12" xfId="0" applyFont="1" applyBorder="1" applyAlignment="1">
      <alignment horizontal="center" vertical="center" wrapText="1" readingOrder="1"/>
    </xf>
    <xf numFmtId="0" fontId="25" fillId="0" borderId="41" xfId="0" applyFont="1" applyBorder="1" applyAlignment="1">
      <alignment vertical="center" wrapText="1" readingOrder="1"/>
    </xf>
    <xf numFmtId="0" fontId="38" fillId="0" borderId="10" xfId="0" applyFont="1" applyBorder="1" applyAlignment="1">
      <alignment horizontal="center" vertical="center" wrapText="1"/>
    </xf>
    <xf numFmtId="0" fontId="46" fillId="0" borderId="5" xfId="0" applyFont="1" applyBorder="1"/>
    <xf numFmtId="0" fontId="46" fillId="0" borderId="0" xfId="0" applyFont="1" applyBorder="1"/>
    <xf numFmtId="0" fontId="46" fillId="0" borderId="6" xfId="0" applyFont="1" applyBorder="1"/>
    <xf numFmtId="0" fontId="25" fillId="0" borderId="10" xfId="0" applyFont="1" applyBorder="1" applyAlignment="1">
      <alignment vertical="center" wrapText="1" readingOrder="1"/>
    </xf>
    <xf numFmtId="0" fontId="42" fillId="0" borderId="13" xfId="0" applyFont="1" applyBorder="1" applyAlignment="1">
      <alignment horizontal="center" vertical="center" wrapText="1" readingOrder="1"/>
    </xf>
    <xf numFmtId="0" fontId="56" fillId="0" borderId="13" xfId="0" applyFont="1" applyBorder="1" applyAlignment="1">
      <alignment horizontal="center" vertical="center" wrapText="1" readingOrder="1"/>
    </xf>
    <xf numFmtId="0" fontId="56" fillId="0" borderId="2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5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660033"/>
      <color rgb="FF990033"/>
      <color rgb="FFFF6699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3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4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1794DB-5D8D-4876-859B-6C2FBF60B7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2188634</xdr:colOff>
      <xdr:row>9</xdr:row>
      <xdr:rowOff>1049866</xdr:rowOff>
    </xdr:from>
    <xdr:to>
      <xdr:col>5</xdr:col>
      <xdr:colOff>2556420</xdr:colOff>
      <xdr:row>9</xdr:row>
      <xdr:rowOff>1441450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2F5B45-C779-45F9-9A22-E5E54EF6C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8509" y="54789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5656D93-68CF-4397-B7DC-BAFC10520E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7A026F7-43CF-4A07-857A-B5E24E406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68665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2580CE6-E47C-408C-B057-28B44AE00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87393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78F92EA-4F6B-4C4F-BE7C-C24831D5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C7A6A-5586-440F-AE53-0230DEB5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422064E-139B-4B0B-80F0-B204DD35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0470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6708F025-1C36-4DC3-ABF9-E8C90F01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14543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7" name="Image 16">
          <a:extLst>
            <a:ext uri="{FF2B5EF4-FFF2-40B4-BE49-F238E27FC236}">
              <a16:creationId xmlns:a16="http://schemas.microsoft.com/office/drawing/2014/main" id="{0EC120A2-911B-49C0-A337-98D30B2B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193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8" name="Image 17">
          <a:extLst>
            <a:ext uri="{FF2B5EF4-FFF2-40B4-BE49-F238E27FC236}">
              <a16:creationId xmlns:a16="http://schemas.microsoft.com/office/drawing/2014/main" id="{4CC9E81F-8D56-4FBC-80F9-F97ACFE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21654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123825</xdr:rowOff>
    </xdr:from>
    <xdr:to>
      <xdr:col>0</xdr:col>
      <xdr:colOff>666235</xdr:colOff>
      <xdr:row>20</xdr:row>
      <xdr:rowOff>76835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991D663-3349-461D-BE97-E86119429B90}"/>
            </a:ext>
            <a:ext uri="{147F2762-F138-4A5C-976F-8EAC2B608ADB}">
              <a16:predDERef xmlns:a16="http://schemas.microsoft.com/office/drawing/2014/main" pred="{4CC9E81F-8D56-4FBC-80F9-F97ACFE0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59180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3</xdr:row>
      <xdr:rowOff>406400</xdr:rowOff>
    </xdr:from>
    <xdr:to>
      <xdr:col>4</xdr:col>
      <xdr:colOff>685800</xdr:colOff>
      <xdr:row>5</xdr:row>
      <xdr:rowOff>190500</xdr:rowOff>
    </xdr:to>
    <xdr:pic>
      <xdr:nvPicPr>
        <xdr:cNvPr id="20" name="Graphique 19" descr="Loupe">
          <a:extLst>
            <a:ext uri="{FF2B5EF4-FFF2-40B4-BE49-F238E27FC236}">
              <a16:creationId xmlns:a16="http://schemas.microsoft.com/office/drawing/2014/main" id="{2EA94A94-2135-4EA2-8901-91F5A0D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283700" y="17018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2273300</xdr:colOff>
      <xdr:row>10</xdr:row>
      <xdr:rowOff>393700</xdr:rowOff>
    </xdr:from>
    <xdr:to>
      <xdr:col>6</xdr:col>
      <xdr:colOff>3175</xdr:colOff>
      <xdr:row>12</xdr:row>
      <xdr:rowOff>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21A83022-5ABC-41FF-BEF5-74513C8D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312900" y="6286500"/>
          <a:ext cx="482600" cy="482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68D716-EF6C-4229-8B97-990C9D41C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2204509</xdr:colOff>
      <xdr:row>9</xdr:row>
      <xdr:rowOff>1065741</xdr:rowOff>
    </xdr:from>
    <xdr:to>
      <xdr:col>2</xdr:col>
      <xdr:colOff>2572295</xdr:colOff>
      <xdr:row>9</xdr:row>
      <xdr:rowOff>1457325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2C7B12-4216-414B-8083-516E4D29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509" y="54948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66C0D73-DDE4-4032-8772-9DC8C41B6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F75992-D8C5-4CAF-AD48-3DC70573E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68665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3F2B396-5611-4EF4-82A0-4A517C5A5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87393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E01275-DB5B-45EE-9D82-8F993FC7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2B77602-606B-4C52-A3D8-51A46D15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A943066-1137-480D-9750-194DC3AF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0470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E8071AAA-499F-4782-A597-37B7980F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14543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7" name="Image 16">
          <a:extLst>
            <a:ext uri="{FF2B5EF4-FFF2-40B4-BE49-F238E27FC236}">
              <a16:creationId xmlns:a16="http://schemas.microsoft.com/office/drawing/2014/main" id="{F38F8782-70CB-43AE-8D75-5836FEF34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193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8" name="Image 17">
          <a:extLst>
            <a:ext uri="{FF2B5EF4-FFF2-40B4-BE49-F238E27FC236}">
              <a16:creationId xmlns:a16="http://schemas.microsoft.com/office/drawing/2014/main" id="{212F88B1-71E9-485C-B2C6-43D62C27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21654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76200</xdr:rowOff>
    </xdr:from>
    <xdr:to>
      <xdr:col>0</xdr:col>
      <xdr:colOff>666235</xdr:colOff>
      <xdr:row>20</xdr:row>
      <xdr:rowOff>29210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926E7F9E-9A6D-4A53-93DF-7056789578B3}"/>
            </a:ext>
            <a:ext uri="{147F2762-F138-4A5C-976F-8EAC2B608ADB}">
              <a16:predDERef xmlns:a16="http://schemas.microsoft.com/office/drawing/2014/main" pred="{212F88B1-71E9-485C-B2C6-43D62C27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64895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2755900</xdr:colOff>
      <xdr:row>3</xdr:row>
      <xdr:rowOff>381000</xdr:rowOff>
    </xdr:from>
    <xdr:to>
      <xdr:col>4</xdr:col>
      <xdr:colOff>609600</xdr:colOff>
      <xdr:row>5</xdr:row>
      <xdr:rowOff>165100</xdr:rowOff>
    </xdr:to>
    <xdr:pic>
      <xdr:nvPicPr>
        <xdr:cNvPr id="20" name="Graphique 19" descr="Loupe">
          <a:extLst>
            <a:ext uri="{FF2B5EF4-FFF2-40B4-BE49-F238E27FC236}">
              <a16:creationId xmlns:a16="http://schemas.microsoft.com/office/drawing/2014/main" id="{E6DFB870-1692-4618-B122-F7A0A1B4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207500" y="16764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2362200</xdr:colOff>
      <xdr:row>9</xdr:row>
      <xdr:rowOff>1485900</xdr:rowOff>
    </xdr:from>
    <xdr:to>
      <xdr:col>6</xdr:col>
      <xdr:colOff>3175</xdr:colOff>
      <xdr:row>10</xdr:row>
      <xdr:rowOff>355600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C28A71C3-131A-4D67-BB00-E7BF6C67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401800" y="5854700"/>
          <a:ext cx="39370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2409825</xdr:colOff>
      <xdr:row>9</xdr:row>
      <xdr:rowOff>1165225</xdr:rowOff>
    </xdr:from>
    <xdr:to>
      <xdr:col>2</xdr:col>
      <xdr:colOff>62986</xdr:colOff>
      <xdr:row>10</xdr:row>
      <xdr:rowOff>32809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  <a:ext uri="{147F2762-F138-4A5C-976F-8EAC2B608ADB}">
              <a16:predDERef xmlns:a16="http://schemas.microsoft.com/office/drawing/2014/main" pred="{62BBB5BA-7485-4A83-A0D6-50B9FEDD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555625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2257849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  <a:ext uri="{147F2762-F138-4A5C-976F-8EAC2B608ADB}">
              <a16:predDERef xmlns:a16="http://schemas.microsoft.com/office/drawing/2014/main" pre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574" y="119747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1787786</xdr:colOff>
      <xdr:row>23</xdr:row>
      <xdr:rowOff>100746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  <a:ext uri="{147F2762-F138-4A5C-976F-8EAC2B608ADB}">
              <a16:predDERef xmlns:a16="http://schemas.microsoft.com/office/drawing/2014/main" pre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511" y="1201652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149542</xdr:colOff>
      <xdr:row>19</xdr:row>
      <xdr:rowOff>63500</xdr:rowOff>
    </xdr:from>
    <xdr:to>
      <xdr:col>0</xdr:col>
      <xdr:colOff>653535</xdr:colOff>
      <xdr:row>20</xdr:row>
      <xdr:rowOff>69850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" y="11017250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1117600</xdr:colOff>
      <xdr:row>3</xdr:row>
      <xdr:rowOff>368300</xdr:rowOff>
    </xdr:from>
    <xdr:to>
      <xdr:col>4</xdr:col>
      <xdr:colOff>1685925</xdr:colOff>
      <xdr:row>5</xdr:row>
      <xdr:rowOff>146050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109200" y="1682750"/>
          <a:ext cx="568325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1155700</xdr:colOff>
      <xdr:row>7</xdr:row>
      <xdr:rowOff>177800</xdr:rowOff>
    </xdr:from>
    <xdr:to>
      <xdr:col>3</xdr:col>
      <xdr:colOff>1600200</xdr:colOff>
      <xdr:row>8</xdr:row>
      <xdr:rowOff>241300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7607300" y="353060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4</xdr:col>
      <xdr:colOff>2257425</xdr:colOff>
      <xdr:row>17</xdr:row>
      <xdr:rowOff>57150</xdr:rowOff>
    </xdr:from>
    <xdr:to>
      <xdr:col>4</xdr:col>
      <xdr:colOff>2562225</xdr:colOff>
      <xdr:row>17</xdr:row>
      <xdr:rowOff>409575</xdr:rowOff>
    </xdr:to>
    <xdr:pic>
      <xdr:nvPicPr>
        <xdr:cNvPr id="3" name="Image 2" descr="Loupe">
          <a:extLst>
            <a:ext uri="{FF2B5EF4-FFF2-40B4-BE49-F238E27FC236}">
              <a16:creationId xmlns:a16="http://schemas.microsoft.com/office/drawing/2014/main" id="{16716AE0-9174-46F5-9FD7-795C0C38DC19}"/>
            </a:ext>
            <a:ext uri="{147F2762-F138-4A5C-976F-8EAC2B608ADB}">
              <a16:predDERef xmlns:a16="http://schemas.microsoft.com/office/drawing/2014/main" pre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249025" y="10029825"/>
          <a:ext cx="30480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2324100</xdr:colOff>
      <xdr:row>10</xdr:row>
      <xdr:rowOff>409575</xdr:rowOff>
    </xdr:from>
    <xdr:to>
      <xdr:col>5</xdr:col>
      <xdr:colOff>2676525</xdr:colOff>
      <xdr:row>11</xdr:row>
      <xdr:rowOff>180975</xdr:rowOff>
    </xdr:to>
    <xdr:pic>
      <xdr:nvPicPr>
        <xdr:cNvPr id="5" name="Image 4" descr="Loupe">
          <a:extLst>
            <a:ext uri="{FF2B5EF4-FFF2-40B4-BE49-F238E27FC236}">
              <a16:creationId xmlns:a16="http://schemas.microsoft.com/office/drawing/2014/main" id="{ED3EAEAF-90FE-4CED-A45A-FF56A58037BC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030325" y="6324600"/>
          <a:ext cx="35242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2268009</xdr:colOff>
      <xdr:row>9</xdr:row>
      <xdr:rowOff>1081616</xdr:rowOff>
    </xdr:from>
    <xdr:to>
      <xdr:col>4</xdr:col>
      <xdr:colOff>2635795</xdr:colOff>
      <xdr:row>9</xdr:row>
      <xdr:rowOff>1473200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259" y="551074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24343</xdr:rowOff>
    </xdr:from>
    <xdr:to>
      <xdr:col>0</xdr:col>
      <xdr:colOff>634999</xdr:colOff>
      <xdr:row>16</xdr:row>
      <xdr:rowOff>105568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  <a:ext uri="{147F2762-F138-4A5C-976F-8EAC2B608ADB}">
              <a16:predDERef xmlns:a16="http://schemas.microsoft.com/office/drawing/2014/main" pre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9691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190817</xdr:colOff>
      <xdr:row>19</xdr:row>
      <xdr:rowOff>114300</xdr:rowOff>
    </xdr:from>
    <xdr:to>
      <xdr:col>0</xdr:col>
      <xdr:colOff>694810</xdr:colOff>
      <xdr:row>20</xdr:row>
      <xdr:rowOff>67310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  <a:ext uri="{147F2762-F138-4A5C-976F-8EAC2B608ADB}">
              <a16:predDERef xmlns:a16="http://schemas.microsoft.com/office/drawing/2014/main" pred="{DA446D11-8516-486D-82CC-F8C632B3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17" y="1068705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1104900</xdr:colOff>
      <xdr:row>3</xdr:row>
      <xdr:rowOff>378460</xdr:rowOff>
    </xdr:from>
    <xdr:to>
      <xdr:col>4</xdr:col>
      <xdr:colOff>1747520</xdr:colOff>
      <xdr:row>5</xdr:row>
      <xdr:rowOff>162560</xdr:rowOff>
    </xdr:to>
    <xdr:pic>
      <xdr:nvPicPr>
        <xdr:cNvPr id="23" name="Graphique 22" descr="Loupe">
          <a:extLst>
            <a:ext uri="{FF2B5EF4-FFF2-40B4-BE49-F238E27FC236}">
              <a16:creationId xmlns:a16="http://schemas.microsoft.com/office/drawing/2014/main" i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340340" y="1704340"/>
          <a:ext cx="642620" cy="6680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8</xdr:row>
      <xdr:rowOff>533400</xdr:rowOff>
    </xdr:from>
    <xdr:to>
      <xdr:col>4</xdr:col>
      <xdr:colOff>1663700</xdr:colOff>
      <xdr:row>9</xdr:row>
      <xdr:rowOff>419100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0085289B-872C-4C74-8C5B-6B7AEF4B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388600" y="4267200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2209800</xdr:colOff>
      <xdr:row>9</xdr:row>
      <xdr:rowOff>1249680</xdr:rowOff>
    </xdr:from>
    <xdr:to>
      <xdr:col>2</xdr:col>
      <xdr:colOff>2711450</xdr:colOff>
      <xdr:row>10</xdr:row>
      <xdr:rowOff>251460</xdr:rowOff>
    </xdr:to>
    <xdr:pic>
      <xdr:nvPicPr>
        <xdr:cNvPr id="16" name="Graphique 15" descr="Loupe">
          <a:extLst>
            <a:ext uri="{FF2B5EF4-FFF2-40B4-BE49-F238E27FC236}">
              <a16:creationId xmlns:a16="http://schemas.microsoft.com/office/drawing/2014/main" id="{0C11FE88-5AD1-438A-B405-DC1A152B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867400" y="5684520"/>
          <a:ext cx="52070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1</v>
      </c>
      <c r="B2" s="206"/>
      <c r="C2" s="206"/>
      <c r="D2" s="206"/>
      <c r="E2" s="206"/>
      <c r="F2" s="206"/>
    </row>
    <row r="3" spans="1:6" ht="17.45">
      <c r="A3" s="207" t="s">
        <v>2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21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21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21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21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15" thickBot="1">
      <c r="A16" s="21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14" t="s">
        <v>27</v>
      </c>
      <c r="E19" s="216" t="s">
        <v>28</v>
      </c>
      <c r="F19" s="217" t="s">
        <v>29</v>
      </c>
    </row>
    <row r="20" spans="1:6">
      <c r="A20" s="55"/>
      <c r="B20" s="58" t="s">
        <v>30</v>
      </c>
      <c r="C20" s="56"/>
      <c r="D20" s="215"/>
      <c r="E20" s="216"/>
      <c r="F20" s="21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1</v>
      </c>
      <c r="B2" s="206"/>
      <c r="C2" s="206"/>
      <c r="D2" s="206"/>
      <c r="E2" s="206"/>
      <c r="F2" s="206"/>
    </row>
    <row r="3" spans="1:6" ht="17.45">
      <c r="A3" s="207" t="s">
        <v>2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34" t="s">
        <v>196</v>
      </c>
      <c r="C10" s="64"/>
      <c r="D10" s="14" t="s">
        <v>197</v>
      </c>
      <c r="E10" s="64"/>
      <c r="F10" s="35" t="s">
        <v>198</v>
      </c>
    </row>
    <row r="11" spans="1:6" ht="57.6">
      <c r="A11" s="220"/>
      <c r="B11" s="36" t="s">
        <v>199</v>
      </c>
      <c r="C11" s="59" t="s">
        <v>200</v>
      </c>
      <c r="D11" s="39" t="s">
        <v>201</v>
      </c>
      <c r="E11" s="65" t="s">
        <v>202</v>
      </c>
      <c r="F11" s="41" t="s">
        <v>203</v>
      </c>
    </row>
    <row r="12" spans="1:6" ht="12.75" customHeight="1">
      <c r="A12" s="220"/>
      <c r="B12" s="42"/>
      <c r="C12" s="66" t="s">
        <v>204</v>
      </c>
      <c r="D12" s="40" t="s">
        <v>53</v>
      </c>
      <c r="E12" s="66" t="s">
        <v>205</v>
      </c>
      <c r="F12" s="20" t="s">
        <v>54</v>
      </c>
    </row>
    <row r="13" spans="1:6" ht="15" thickBot="1">
      <c r="A13" s="220"/>
      <c r="B13" s="37" t="s">
        <v>11</v>
      </c>
      <c r="C13" s="68" t="s">
        <v>206</v>
      </c>
      <c r="D13" s="44" t="s">
        <v>11</v>
      </c>
      <c r="E13" s="67" t="s">
        <v>11</v>
      </c>
      <c r="F13" s="23" t="s">
        <v>207</v>
      </c>
    </row>
    <row r="14" spans="1:6" ht="15" thickBot="1"/>
    <row r="15" spans="1:6" ht="68.45">
      <c r="A15" s="220" t="s">
        <v>50</v>
      </c>
      <c r="B15" s="38" t="s">
        <v>199</v>
      </c>
      <c r="C15" s="61" t="s">
        <v>208</v>
      </c>
      <c r="D15" s="19" t="s">
        <v>209</v>
      </c>
      <c r="E15" s="69" t="s">
        <v>202</v>
      </c>
      <c r="F15" s="24" t="s">
        <v>210</v>
      </c>
    </row>
    <row r="16" spans="1:6" ht="13.5" customHeight="1">
      <c r="A16" s="22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220"/>
      <c r="B17" s="21" t="s">
        <v>211</v>
      </c>
      <c r="C17" s="68" t="s">
        <v>206</v>
      </c>
      <c r="D17" s="22" t="s">
        <v>212</v>
      </c>
      <c r="E17" s="68" t="s">
        <v>213</v>
      </c>
      <c r="F17" s="23" t="s">
        <v>207</v>
      </c>
    </row>
    <row r="18" spans="1:6" ht="15" thickBot="1"/>
    <row r="19" spans="1:6" ht="14.25" customHeight="1">
      <c r="A19" s="22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9">
      <c r="A20" s="220"/>
      <c r="B20" s="26" t="s">
        <v>100</v>
      </c>
      <c r="C20" s="71" t="s">
        <v>128</v>
      </c>
      <c r="D20" s="27" t="s">
        <v>102</v>
      </c>
      <c r="E20" s="71" t="s">
        <v>214</v>
      </c>
      <c r="F20" s="28" t="s">
        <v>68</v>
      </c>
    </row>
    <row r="21" spans="1:6" ht="28.9">
      <c r="A21" s="22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220"/>
      <c r="B22" s="29" t="s">
        <v>73</v>
      </c>
      <c r="C22" s="68" t="s">
        <v>206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214" t="s">
        <v>27</v>
      </c>
      <c r="E25" s="216" t="s">
        <v>28</v>
      </c>
      <c r="F25" s="217" t="s">
        <v>29</v>
      </c>
    </row>
    <row r="26" spans="1:6">
      <c r="A26" s="55"/>
      <c r="B26" s="58" t="s">
        <v>30</v>
      </c>
      <c r="C26" s="56"/>
      <c r="D26" s="215"/>
      <c r="E26" s="216"/>
      <c r="F26" s="218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B036-F602-4815-8CB2-12016A23E94E}">
  <sheetPr>
    <pageSetUpPr fitToPage="1"/>
  </sheetPr>
  <dimension ref="A1:M27"/>
  <sheetViews>
    <sheetView view="pageBreakPreview" topLeftCell="A14" zoomScale="50" zoomScaleNormal="80" zoomScaleSheetLayoutView="50" workbookViewId="0">
      <selection activeCell="D14" sqref="D14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215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216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>
      <c r="D8" s="175"/>
      <c r="E8" s="153"/>
      <c r="H8" s="8"/>
      <c r="J8" s="96"/>
      <c r="K8" s="96"/>
      <c r="L8" s="96"/>
    </row>
    <row r="9" spans="1:13" ht="49.9" customHeight="1">
      <c r="A9" s="227" t="s">
        <v>36</v>
      </c>
      <c r="B9" s="178"/>
      <c r="C9" s="154"/>
      <c r="D9" s="154" t="s">
        <v>217</v>
      </c>
      <c r="E9" s="178" t="s">
        <v>218</v>
      </c>
      <c r="F9" s="154" t="s">
        <v>219</v>
      </c>
      <c r="H9" s="8"/>
      <c r="J9" s="96"/>
      <c r="K9" s="96"/>
      <c r="L9" s="96"/>
      <c r="M9" s="3"/>
    </row>
    <row r="10" spans="1:13" ht="120" customHeight="1">
      <c r="A10" s="228"/>
      <c r="B10" s="156" t="s">
        <v>220</v>
      </c>
      <c r="C10" s="189" t="s">
        <v>221</v>
      </c>
      <c r="D10" s="158" t="s">
        <v>222</v>
      </c>
      <c r="E10" s="188" t="s">
        <v>223</v>
      </c>
      <c r="F10" s="189" t="s">
        <v>224</v>
      </c>
      <c r="K10" s="96"/>
      <c r="L10" s="96"/>
      <c r="M10" s="3"/>
    </row>
    <row r="11" spans="1:13" ht="49.9" customHeight="1">
      <c r="A11" s="192" t="s">
        <v>144</v>
      </c>
      <c r="B11" s="184" t="s">
        <v>184</v>
      </c>
      <c r="C11" s="184" t="s">
        <v>225</v>
      </c>
      <c r="D11" s="184" t="s">
        <v>194</v>
      </c>
      <c r="E11" s="184" t="s">
        <v>226</v>
      </c>
      <c r="F11" s="184" t="s">
        <v>227</v>
      </c>
      <c r="H11" s="8"/>
      <c r="J11" s="96"/>
      <c r="K11" s="96"/>
      <c r="L11" s="96"/>
      <c r="M11" s="10"/>
    </row>
    <row r="12" spans="1:13" ht="18">
      <c r="B12" s="199"/>
      <c r="C12" s="200"/>
      <c r="D12" s="200"/>
      <c r="E12" s="200"/>
      <c r="F12" s="201"/>
      <c r="H12" s="8"/>
      <c r="J12" s="96"/>
      <c r="K12" s="96"/>
      <c r="L12" s="96"/>
      <c r="M12" s="92"/>
    </row>
    <row r="13" spans="1:13" ht="120" customHeight="1">
      <c r="A13" s="194" t="s">
        <v>50</v>
      </c>
      <c r="B13" s="203" t="s">
        <v>228</v>
      </c>
      <c r="C13" s="190" t="s">
        <v>229</v>
      </c>
      <c r="D13" s="204" t="s">
        <v>230</v>
      </c>
      <c r="E13" s="190" t="s">
        <v>231</v>
      </c>
      <c r="F13" s="205" t="s">
        <v>232</v>
      </c>
      <c r="H13" s="8"/>
      <c r="J13" s="96"/>
      <c r="K13" s="96"/>
      <c r="L13" s="96"/>
      <c r="M13" s="3"/>
    </row>
    <row r="14" spans="1:13" ht="49.9" customHeight="1">
      <c r="A14" s="196" t="s">
        <v>144</v>
      </c>
      <c r="B14" s="160" t="str">
        <f>B11</f>
        <v>Compote Pomme Poire</v>
      </c>
      <c r="C14" s="159" t="str">
        <f>C11</f>
        <v>Compote Pomme Jus de Coco</v>
      </c>
      <c r="D14" s="159" t="str">
        <f>D11</f>
        <v>Compote Pomme Banane</v>
      </c>
      <c r="E14" s="159" t="str">
        <f>E11</f>
        <v>Compote Pomme Hibiscus</v>
      </c>
      <c r="F14" s="159" t="str">
        <f>F11</f>
        <v>Compote Pomme Cedrat Corse</v>
      </c>
      <c r="H14" s="8"/>
      <c r="J14" s="96"/>
      <c r="K14" s="96"/>
      <c r="L14" s="96"/>
      <c r="M14" s="3"/>
    </row>
    <row r="15" spans="1:13" ht="18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" customHeight="1">
      <c r="A16" s="227" t="s">
        <v>60</v>
      </c>
      <c r="B16" s="154" t="s">
        <v>99</v>
      </c>
      <c r="C16" s="164" t="s">
        <v>192</v>
      </c>
      <c r="D16" s="163" t="s">
        <v>156</v>
      </c>
      <c r="E16" s="164" t="s">
        <v>192</v>
      </c>
      <c r="F16" s="163" t="s">
        <v>99</v>
      </c>
      <c r="H16" s="8"/>
      <c r="J16" s="96"/>
      <c r="K16" s="96"/>
      <c r="L16" s="96"/>
      <c r="M16" s="97"/>
    </row>
    <row r="17" spans="1:13" ht="25.9" customHeight="1">
      <c r="A17" s="228"/>
      <c r="B17" s="158" t="s">
        <v>66</v>
      </c>
      <c r="C17" s="158" t="s">
        <v>233</v>
      </c>
      <c r="D17" s="156" t="s">
        <v>67</v>
      </c>
      <c r="E17" s="158" t="s">
        <v>234</v>
      </c>
      <c r="F17" s="156" t="s">
        <v>235</v>
      </c>
      <c r="H17" s="8"/>
      <c r="J17" s="96"/>
      <c r="K17" s="96"/>
      <c r="L17" s="96"/>
      <c r="M17" s="3"/>
    </row>
    <row r="18" spans="1:13" ht="33.75" customHeight="1">
      <c r="A18" s="228"/>
      <c r="B18" s="158" t="s">
        <v>72</v>
      </c>
      <c r="C18" s="158" t="s">
        <v>71</v>
      </c>
      <c r="D18" s="156" t="s">
        <v>72</v>
      </c>
      <c r="E18" s="158" t="s">
        <v>71</v>
      </c>
      <c r="F18" s="156" t="s">
        <v>72</v>
      </c>
      <c r="H18" s="8"/>
      <c r="J18" s="96"/>
      <c r="K18" s="96"/>
      <c r="L18" s="96"/>
      <c r="M18" s="3"/>
    </row>
    <row r="19" spans="1:13" ht="25.9" customHeight="1">
      <c r="A19" s="192" t="s">
        <v>144</v>
      </c>
      <c r="B19" s="184" t="s">
        <v>184</v>
      </c>
      <c r="C19" s="184" t="s">
        <v>73</v>
      </c>
      <c r="D19" s="184" t="s">
        <v>194</v>
      </c>
      <c r="E19" s="184" t="s">
        <v>73</v>
      </c>
      <c r="F19" s="184" t="s">
        <v>73</v>
      </c>
      <c r="H19" s="8"/>
      <c r="J19" s="96"/>
      <c r="K19" s="96"/>
      <c r="L19" s="96"/>
      <c r="M19" s="3"/>
    </row>
    <row r="20" spans="1:13" s="180" customFormat="1" ht="30" customHeight="1">
      <c r="B20" s="223"/>
      <c r="C20" s="230"/>
      <c r="D20" s="230"/>
      <c r="E20" s="230"/>
      <c r="F20" s="230"/>
    </row>
    <row r="21" spans="1:13" ht="25.9" customHeight="1">
      <c r="A21" s="202" t="s">
        <v>166</v>
      </c>
      <c r="B21" s="155" t="str">
        <f>B17</f>
        <v>Purée de Brocolis</v>
      </c>
      <c r="C21" s="154" t="str">
        <f>C17</f>
        <v>Purée d'Epinards</v>
      </c>
      <c r="D21" s="154" t="str">
        <f>D17</f>
        <v>Purée de Courges</v>
      </c>
      <c r="E21" s="154" t="str">
        <f>E17</f>
        <v>Purée de Blancs de  Poireaux</v>
      </c>
      <c r="F21" s="163" t="str">
        <f>F17</f>
        <v>Purée de Fenouil</v>
      </c>
      <c r="H21" s="8"/>
      <c r="J21" s="96"/>
      <c r="K21" s="96"/>
      <c r="L21" s="96"/>
      <c r="M21" s="3"/>
    </row>
    <row r="22" spans="1:13" ht="25.9" customHeight="1">
      <c r="A22" s="192" t="s">
        <v>144</v>
      </c>
      <c r="B22" s="184" t="str">
        <f>B19</f>
        <v>Compote Pomme Poire</v>
      </c>
      <c r="C22" s="184" t="str">
        <f>C19</f>
        <v>Compote de Pommes</v>
      </c>
      <c r="D22" s="184" t="str">
        <f>D19</f>
        <v>Compote Pomme Banane</v>
      </c>
      <c r="E22" s="184" t="str">
        <f>E19</f>
        <v>Compote de Pommes</v>
      </c>
      <c r="F22" s="184" t="str">
        <f>F19</f>
        <v>Compote de Pommes</v>
      </c>
      <c r="H22" s="8"/>
      <c r="J22" s="96"/>
      <c r="K22" s="96"/>
      <c r="L22" s="96"/>
      <c r="M22" s="3"/>
    </row>
    <row r="23" spans="1:13" ht="16.149999999999999" customHeight="1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16:A18"/>
    <mergeCell ref="A9:A10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7A0E-CC82-4804-8975-59285F2C51BA}">
  <sheetPr>
    <pageSetUpPr fitToPage="1"/>
  </sheetPr>
  <dimension ref="A1:M27"/>
  <sheetViews>
    <sheetView view="pageBreakPreview" topLeftCell="B14" zoomScale="80" zoomScaleNormal="80" zoomScaleSheetLayoutView="80" workbookViewId="0">
      <selection activeCell="D14" sqref="D14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236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237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>
      <c r="D8" s="198"/>
      <c r="E8" s="153"/>
      <c r="H8" s="8"/>
      <c r="J8" s="96"/>
      <c r="K8" s="96"/>
      <c r="L8" s="96"/>
    </row>
    <row r="9" spans="1:13" ht="49.9" customHeight="1">
      <c r="A9" s="227" t="s">
        <v>36</v>
      </c>
      <c r="B9" s="177"/>
      <c r="C9" s="154" t="s">
        <v>238</v>
      </c>
      <c r="D9" s="154" t="s">
        <v>239</v>
      </c>
      <c r="E9" s="177" t="s">
        <v>240</v>
      </c>
      <c r="F9" s="154"/>
      <c r="H9" s="8"/>
      <c r="J9" s="96"/>
      <c r="K9" s="96"/>
      <c r="L9" s="96"/>
      <c r="M9" s="3"/>
    </row>
    <row r="10" spans="1:13" ht="120" customHeight="1">
      <c r="A10" s="229"/>
      <c r="B10" s="191" t="s">
        <v>241</v>
      </c>
      <c r="C10" s="159" t="s">
        <v>242</v>
      </c>
      <c r="D10" s="159" t="s">
        <v>243</v>
      </c>
      <c r="E10" s="191" t="s">
        <v>244</v>
      </c>
      <c r="F10" s="191" t="s">
        <v>245</v>
      </c>
      <c r="K10" s="96"/>
      <c r="L10" s="96"/>
      <c r="M10" s="3"/>
    </row>
    <row r="11" spans="1:13" ht="49.9" customHeight="1">
      <c r="A11" s="196" t="s">
        <v>144</v>
      </c>
      <c r="B11" s="159" t="s">
        <v>246</v>
      </c>
      <c r="C11" s="159" t="s">
        <v>185</v>
      </c>
      <c r="D11" s="159" t="s">
        <v>184</v>
      </c>
      <c r="E11" s="159" t="s">
        <v>247</v>
      </c>
      <c r="F11" s="159" t="s">
        <v>248</v>
      </c>
      <c r="H11" s="8"/>
      <c r="J11" s="96"/>
      <c r="K11" s="96"/>
      <c r="L11" s="96"/>
      <c r="M11" s="10"/>
    </row>
    <row r="12" spans="1:13" ht="18">
      <c r="B12" s="181"/>
      <c r="C12" s="182"/>
      <c r="D12" s="182"/>
      <c r="E12" s="182"/>
      <c r="F12" s="183"/>
      <c r="H12" s="8"/>
      <c r="J12" s="96"/>
      <c r="K12" s="96"/>
      <c r="L12" s="96"/>
      <c r="M12" s="92"/>
    </row>
    <row r="13" spans="1:13" ht="120" customHeight="1">
      <c r="A13" s="194" t="s">
        <v>50</v>
      </c>
      <c r="B13" s="191" t="s">
        <v>241</v>
      </c>
      <c r="C13" s="184" t="s">
        <v>249</v>
      </c>
      <c r="D13" s="190" t="s">
        <v>250</v>
      </c>
      <c r="E13" s="190" t="s">
        <v>251</v>
      </c>
      <c r="F13" s="190" t="s">
        <v>252</v>
      </c>
      <c r="H13" s="8"/>
      <c r="J13" s="96"/>
      <c r="K13" s="96"/>
      <c r="L13" s="96"/>
      <c r="M13" s="3"/>
    </row>
    <row r="14" spans="1:13" ht="49.9" customHeight="1">
      <c r="A14" s="196" t="s">
        <v>144</v>
      </c>
      <c r="B14" s="159" t="str">
        <f>B11</f>
        <v>Compote Pomme Lavande</v>
      </c>
      <c r="C14" s="159" t="str">
        <f>C11</f>
        <v>Compote Pomme Clémentine</v>
      </c>
      <c r="D14" s="159" t="str">
        <f>D11</f>
        <v>Compote Pomme Poire</v>
      </c>
      <c r="E14" s="159" t="str">
        <f>E11</f>
        <v>Compote Pomme Grenade</v>
      </c>
      <c r="F14" s="159" t="str">
        <f>F11</f>
        <v>Compote Pomme Physalis</v>
      </c>
      <c r="H14" s="8"/>
      <c r="J14" s="96"/>
      <c r="K14" s="96"/>
      <c r="L14" s="96"/>
      <c r="M14" s="3"/>
    </row>
    <row r="15" spans="1:13" ht="18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" customHeight="1">
      <c r="A16" s="227" t="s">
        <v>60</v>
      </c>
      <c r="B16" s="154" t="s">
        <v>253</v>
      </c>
      <c r="C16" s="154" t="s">
        <v>99</v>
      </c>
      <c r="D16" s="164" t="s">
        <v>192</v>
      </c>
      <c r="E16" s="154" t="s">
        <v>99</v>
      </c>
      <c r="F16" s="164" t="s">
        <v>192</v>
      </c>
      <c r="H16" s="8"/>
      <c r="J16" s="96"/>
      <c r="K16" s="96"/>
      <c r="L16" s="96"/>
      <c r="M16" s="97"/>
    </row>
    <row r="17" spans="1:13" ht="25.9" customHeight="1">
      <c r="A17" s="228"/>
      <c r="B17" s="158" t="s">
        <v>159</v>
      </c>
      <c r="C17" s="158" t="s">
        <v>254</v>
      </c>
      <c r="D17" s="158" t="s">
        <v>233</v>
      </c>
      <c r="E17" s="158" t="s">
        <v>67</v>
      </c>
      <c r="F17" s="158" t="s">
        <v>158</v>
      </c>
      <c r="H17" s="8"/>
      <c r="J17" s="96"/>
      <c r="K17" s="96"/>
      <c r="L17" s="96"/>
      <c r="M17" s="3"/>
    </row>
    <row r="18" spans="1:13" ht="33.75" customHeight="1">
      <c r="A18" s="229"/>
      <c r="B18" s="159" t="s">
        <v>71</v>
      </c>
      <c r="C18" s="159" t="s">
        <v>72</v>
      </c>
      <c r="D18" s="159" t="s">
        <v>72</v>
      </c>
      <c r="E18" s="159" t="s">
        <v>71</v>
      </c>
      <c r="F18" s="159" t="s">
        <v>72</v>
      </c>
      <c r="H18" s="8"/>
      <c r="J18" s="96"/>
      <c r="K18" s="96"/>
      <c r="L18" s="96"/>
      <c r="M18" s="3"/>
    </row>
    <row r="19" spans="1:13" ht="25.9" customHeight="1">
      <c r="A19" s="196" t="s">
        <v>144</v>
      </c>
      <c r="B19" s="159" t="s">
        <v>255</v>
      </c>
      <c r="C19" s="159" t="s">
        <v>185</v>
      </c>
      <c r="D19" s="159" t="s">
        <v>184</v>
      </c>
      <c r="E19" s="159" t="s">
        <v>256</v>
      </c>
      <c r="F19" s="160" t="s">
        <v>256</v>
      </c>
      <c r="H19" s="8"/>
      <c r="J19" s="96"/>
      <c r="K19" s="96"/>
      <c r="L19" s="96"/>
      <c r="M19" s="3"/>
    </row>
    <row r="20" spans="1:13" s="180" customFormat="1" ht="30" customHeight="1">
      <c r="B20" s="223"/>
      <c r="C20" s="230"/>
      <c r="D20" s="230"/>
      <c r="E20" s="230"/>
      <c r="F20" s="230"/>
    </row>
    <row r="21" spans="1:13" ht="25.9" customHeight="1">
      <c r="A21" s="194" t="s">
        <v>166</v>
      </c>
      <c r="B21" s="184" t="str">
        <f>B17</f>
        <v>Purée de Carottes</v>
      </c>
      <c r="C21" s="184" t="str">
        <f>C17</f>
        <v>Purée de Choux Frisés</v>
      </c>
      <c r="D21" s="184" t="str">
        <f>D17</f>
        <v>Purée d'Epinards</v>
      </c>
      <c r="E21" s="184" t="str">
        <f>E17</f>
        <v>Purée de Courges</v>
      </c>
      <c r="F21" s="184" t="str">
        <f>F17</f>
        <v>Purée de Blancs de Poireaux</v>
      </c>
      <c r="H21" s="8"/>
      <c r="J21" s="96"/>
      <c r="K21" s="96"/>
      <c r="L21" s="96"/>
      <c r="M21" s="3"/>
    </row>
    <row r="22" spans="1:13" ht="25.9" customHeight="1">
      <c r="A22" s="192" t="s">
        <v>144</v>
      </c>
      <c r="B22" s="184" t="str">
        <f>B19</f>
        <v xml:space="preserve">Compote Pomme </v>
      </c>
      <c r="C22" s="184" t="str">
        <f>C19</f>
        <v>Compote Pomme Clémentine</v>
      </c>
      <c r="D22" s="184" t="str">
        <f>D19</f>
        <v>Compote Pomme Poire</v>
      </c>
      <c r="E22" s="184" t="str">
        <f>E19</f>
        <v>Compote Pomme</v>
      </c>
      <c r="F22" s="184" t="str">
        <f>F19</f>
        <v>Compote Pomme</v>
      </c>
      <c r="H22" s="8"/>
      <c r="J22" s="96"/>
      <c r="K22" s="96"/>
      <c r="L22" s="96"/>
      <c r="M22" s="3"/>
    </row>
    <row r="23" spans="1:13" ht="16.149999999999999" customHeight="1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9:A10"/>
    <mergeCell ref="A16:A18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view="pageBreakPreview" zoomScale="120" zoomScaleNormal="120" zoomScaleSheetLayoutView="120" workbookViewId="0">
      <pane ySplit="3" topLeftCell="A43" activePane="bottomLeft" state="frozen"/>
      <selection pane="bottomLeft" activeCell="D14" sqref="D14"/>
      <selection activeCell="D14" sqref="D14"/>
    </sheetView>
  </sheetViews>
  <sheetFormatPr defaultColWidth="10.7109375" defaultRowHeight="10.15"/>
  <cols>
    <col min="1" max="1" width="38.7109375" style="146" bestFit="1" customWidth="1"/>
    <col min="2" max="15" width="5.7109375" style="106" customWidth="1"/>
    <col min="16" max="16384" width="10.7109375" style="147"/>
  </cols>
  <sheetData>
    <row r="1" spans="1:15" ht="14.25" customHeight="1">
      <c r="A1"/>
      <c r="B1" s="231" t="s">
        <v>257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3"/>
    </row>
    <row r="2" spans="1:15" ht="19.149999999999999">
      <c r="A2"/>
      <c r="B2" s="103" t="s">
        <v>258</v>
      </c>
      <c r="C2" s="104" t="s">
        <v>259</v>
      </c>
      <c r="D2" s="104" t="s">
        <v>260</v>
      </c>
      <c r="E2" s="104" t="s">
        <v>261</v>
      </c>
      <c r="F2" s="104" t="s">
        <v>262</v>
      </c>
      <c r="G2" s="104" t="s">
        <v>263</v>
      </c>
      <c r="H2" s="104" t="s">
        <v>264</v>
      </c>
      <c r="I2" s="104" t="s">
        <v>265</v>
      </c>
      <c r="J2" s="104" t="s">
        <v>266</v>
      </c>
      <c r="K2" s="104" t="s">
        <v>267</v>
      </c>
      <c r="L2" s="104" t="s">
        <v>268</v>
      </c>
      <c r="M2" s="104" t="s">
        <v>269</v>
      </c>
      <c r="N2" s="104" t="s">
        <v>270</v>
      </c>
      <c r="O2" s="105" t="s">
        <v>271</v>
      </c>
    </row>
    <row r="3" spans="1:15" ht="5.45" customHeight="1" thickBot="1">
      <c r="A3"/>
      <c r="O3" s="107"/>
    </row>
    <row r="4" spans="1:15" s="102" customFormat="1" ht="16.899999999999999" customHeight="1">
      <c r="A4" s="148" t="str">
        <f>'S02-DEJ'!A4:F4</f>
        <v>Du 05 au 09 Janvier 2026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" customHeight="1">
      <c r="A5" s="110" t="str">
        <f>'S02-DEJ'!B9</f>
        <v>Salade de blé* (Blé) à l'orange et kaki</v>
      </c>
      <c r="B5" s="117" t="s">
        <v>272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" customHeight="1">
      <c r="A6" s="113" t="str">
        <f>'S02-DEJ'!D9</f>
        <v>Velouté de salsifis et champignons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" customHeight="1">
      <c r="A7" s="113" t="str">
        <f>+'S02-DEJ'!C9</f>
        <v>Soupe de betterave et endive (Lait)</v>
      </c>
      <c r="B7" s="114"/>
      <c r="C7" s="114" t="s">
        <v>272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>
      <c r="A8" s="110" t="str">
        <f>+'S02-DEJ'!B13</f>
        <v>Epinards et crème* (Lait) de panais, Pomme de terre au persil et mixé de poulet au bouillon de légumes</v>
      </c>
      <c r="B8" s="111"/>
      <c r="C8" s="117" t="s">
        <v>272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>
      <c r="A9" s="116" t="str">
        <f>'S02-DEJ'!$C$13</f>
        <v>Courges au curcuma, Pâtes semi-complète* (Blé) à l'huile d'olive et mixé de poisson du jour*</v>
      </c>
      <c r="B9" s="117" t="s">
        <v>272</v>
      </c>
      <c r="C9" s="117"/>
      <c r="D9" s="117" t="s">
        <v>272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>
      <c r="A10" s="116" t="str">
        <f>'S02-DEJ'!$D$13</f>
        <v>Poireaux au cumin, Riz créole et mixé de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>
      <c r="A11" s="116" t="str">
        <f>'S02-DEJ'!E13</f>
        <v>Carottes à la cardamome, Boulgour * (Blé)et mijoté de mixé de Bœuf aux petits legumes</v>
      </c>
      <c r="B11" s="117" t="s">
        <v>272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>
      <c r="A12" s="119" t="str">
        <f>'S02-DEJ'!$F$13</f>
        <v>Compotée de Choux de Bruxelles au Parmesan* (Lait), Semoule* (Blé) à la menthe et mixé de Poisson du jour*</v>
      </c>
      <c r="B12" s="120" t="s">
        <v>272</v>
      </c>
      <c r="C12" s="120" t="s">
        <v>272</v>
      </c>
      <c r="D12" s="120" t="s">
        <v>272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>
      <c r="A13" s="116" t="str">
        <f>+'S02-DEJ'!B11</f>
        <v>Compote Pomme à la Violette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>
      <c r="A14" s="116" t="str">
        <f>'S02-DEJ'!C11</f>
        <v>Compote Pomme Poire Cannelle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>
      <c r="A15" s="116" t="str">
        <f>+'S02-DEJ'!D11</f>
        <v>Compote Pomme aux Marrons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>
      <c r="A16" s="116" t="str">
        <f>'S02-DEJ'!E11</f>
        <v>Compote Pomme Orange Cacao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>
      <c r="A17" s="119" t="str">
        <f>'S02-DEJ'!F11</f>
        <v xml:space="preserve">Compote Pomme à l'infusion de Pin 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>
      <c r="A18" s="116" t="str">
        <f>'S02-DEJ'!B16</f>
        <v>Mixé de Poulet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>
      <c r="A19" s="116" t="str">
        <f>'S02-DEJ'!C16</f>
        <v>Mixé de Poisson du jour*</v>
      </c>
      <c r="B19" s="117"/>
      <c r="C19" s="117"/>
      <c r="D19" s="117" t="s">
        <v>272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>
      <c r="A20" s="116" t="str">
        <f>'S02-DEJ'!D16</f>
        <v>Mixé de Poulet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>
      <c r="A21" s="116" t="str">
        <f>'S02-DEJ'!E16</f>
        <v>Mixé de Bœuf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>
      <c r="A22" s="116" t="str">
        <f>'S02-DEJ'!F16</f>
        <v>Mixé de Poisson du jour*</v>
      </c>
      <c r="B22" s="114"/>
      <c r="C22" s="114"/>
      <c r="D22" s="114" t="s">
        <v>272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>
      <c r="A23" s="122" t="str">
        <f>'S02-DEJ'!B17</f>
        <v>Purée d'épinards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>
      <c r="A24" s="123" t="str">
        <f>'S02-DEJ'!C17</f>
        <v>Purée de Courges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>
      <c r="A25" s="123" t="str">
        <f>'S02-DEJ'!D17</f>
        <v>Purée de Blancs de Poireaux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>
      <c r="A26" s="123" t="str">
        <f>'S02-DEJ'!E17</f>
        <v>Purée de Carottes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>
      <c r="A27" s="119" t="str">
        <f>'S02-DEJ'!F17</f>
        <v>Purée de Brocolis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>
      <c r="A33" s="133" t="str">
        <f>'S03-DEJ'!A4:F4</f>
        <v>Du 12 au 16 Janvier 2026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>
      <c r="A34" s="110" t="str">
        <f>+'S03-DEJ'!C9</f>
        <v>Salade de betterave à la ciboulette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>
      <c r="A35" s="113" t="str">
        <f>'S03-DEJ'!B9</f>
        <v>Velouté de Légumes de Saison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>
      <c r="A36" s="119">
        <f>+'S03-DEJ'!F9</f>
        <v>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>
      <c r="A37" s="116" t="str">
        <f>'S03-DEJ'!B13</f>
        <v xml:space="preserve">Chou blanc au baie de Genievre, Riz au Paprika et au bouillon de legumes, mixé de Boeuf 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>
      <c r="A38" s="123" t="str">
        <f>'S03-DEJ'!C13</f>
        <v>Carotte à la violette, Semoule* (Blé) aux épices et mixé de Poulet</v>
      </c>
      <c r="B38" s="139" t="s">
        <v>272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>
      <c r="A39" s="123" t="str">
        <f>'S03-DEJ'!D13</f>
        <v>Epinard au bleu d'Auvergne* (Lait), Patate douce au thym et mixé de Poisson du jour*</v>
      </c>
      <c r="B39" s="139"/>
      <c r="C39" s="139" t="s">
        <v>272</v>
      </c>
      <c r="D39" s="139" t="s">
        <v>272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>
      <c r="A40" s="123" t="str">
        <f>'S03-DEJ'!E13</f>
        <v>Courge à l'ail noir, Pâtes* (Blé) semi-complète à l'huile d'olive et mixé de Poulet</v>
      </c>
      <c r="B40" s="139" t="s">
        <v>272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>
      <c r="A41" s="141" t="str">
        <f>'S03-DEJ'!F13</f>
        <v xml:space="preserve">Poireaux au curry, Blé* (Blé) aux petits oignons et à l'Hibiscus et mixé de Poisson du jour* </v>
      </c>
      <c r="B41" s="139" t="s">
        <v>272</v>
      </c>
      <c r="C41" s="139"/>
      <c r="D41" s="139" t="s">
        <v>272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>
      <c r="A42" s="110" t="str">
        <f>+'S03-DEJ'!B11</f>
        <v>Compote Pomme Banane Réglisse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>
      <c r="A43" s="123" t="str">
        <f>+'S03-DEJ'!C11</f>
        <v>Gâteau des Rois * (Blé, Lait, Œuf)</v>
      </c>
      <c r="B43" s="139" t="s">
        <v>272</v>
      </c>
      <c r="C43" s="139" t="s">
        <v>272</v>
      </c>
      <c r="D43" s="139"/>
      <c r="E43" s="139"/>
      <c r="F43" s="139"/>
      <c r="G43" s="139"/>
      <c r="H43" s="139"/>
      <c r="I43" s="139"/>
      <c r="J43" s="139" t="s">
        <v>272</v>
      </c>
      <c r="K43" s="139"/>
      <c r="L43" s="139"/>
      <c r="M43" s="139"/>
      <c r="N43" s="139"/>
      <c r="O43" s="140"/>
    </row>
    <row r="44" spans="1:15" ht="14.25" customHeight="1">
      <c r="A44" s="123" t="str">
        <f>+'S03-DEJ'!D11</f>
        <v>Compote Pomme Kiwi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>
      <c r="A45" s="123" t="str">
        <f>+'S03-DEJ'!E11</f>
        <v>Compote Pomme Poire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>
      <c r="A46" s="119" t="str">
        <f>+'S03-DEJ'!F11</f>
        <v>Compote Pomme Clémentine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>
      <c r="A47" s="116" t="str">
        <f>+'S03-DEJ'!B16</f>
        <v>Mixé de Bœuf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>
      <c r="A48" s="123" t="str">
        <f>+'S03-DEJ'!C16</f>
        <v>Mixé de Poulet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>
      <c r="A49" s="123" t="str">
        <f>+'S03-DEJ'!D16</f>
        <v>Mixé de Poisson du jour*</v>
      </c>
      <c r="B49" s="139"/>
      <c r="C49" s="139"/>
      <c r="D49" s="139" t="s">
        <v>272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>
      <c r="A50" s="123" t="str">
        <f>+'S03-DEJ'!E16</f>
        <v>Mixé de Poulet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>
      <c r="A51" s="128" t="str">
        <f>+'S03-DEJ'!F16</f>
        <v>Mixé de Poisson du jour*</v>
      </c>
      <c r="B51" s="104"/>
      <c r="C51" s="104"/>
      <c r="D51" s="104" t="s">
        <v>272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>
      <c r="A52" s="110" t="str">
        <f>+'S03-DEJ'!B17</f>
        <v>Purée de Choux blancs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>
      <c r="A53" s="123" t="str">
        <f>+'S03-DEJ'!C17</f>
        <v>Purée de Carottes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>
      <c r="A54" s="123" t="str">
        <f>+'S03-DEJ'!D17</f>
        <v>Purée d'épinards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>
      <c r="A55" s="123" t="str">
        <f>+'S03-DEJ'!E17</f>
        <v>Purée de Courges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>
      <c r="A56" s="119" t="str">
        <f>+'S03-DEJ'!F17</f>
        <v>Purée de Blancs de Poireaux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>
      <c r="A61" s="129">
        <f>'S03-DEJ'!C12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>
      <c r="A62" s="142" t="str">
        <f>'S04-DEJ'!A4:F4</f>
        <v>Du 19 au 23 Janvier 2026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15" customHeight="1">
      <c r="A63" s="110" t="str">
        <f>+'S04-DEJ'!D9</f>
        <v>Cake Panais et Emmental* (Blé, Lait, Œuf)</v>
      </c>
      <c r="B63" s="130" t="s">
        <v>272</v>
      </c>
      <c r="C63" s="130" t="s">
        <v>272</v>
      </c>
      <c r="D63" s="130"/>
      <c r="E63" s="130"/>
      <c r="F63" s="130"/>
      <c r="G63" s="130"/>
      <c r="H63" s="130"/>
      <c r="I63" s="130"/>
      <c r="J63" s="130" t="s">
        <v>272</v>
      </c>
      <c r="K63" s="130"/>
      <c r="L63" s="130"/>
      <c r="M63" s="130"/>
      <c r="N63" s="130"/>
      <c r="O63" s="136"/>
    </row>
    <row r="64" spans="1:15" ht="28.15" customHeight="1">
      <c r="A64" s="110" t="str">
        <f>+'S04-DEJ'!F9</f>
        <v>Velouté de topinambour* (Lait)</v>
      </c>
      <c r="B64" s="151"/>
      <c r="C64" s="151" t="s">
        <v>272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15" customHeight="1">
      <c r="A65" s="110" t="str">
        <f>+'S04-DEJ'!E9</f>
        <v>Velouté de céleri rave et Patates douces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>
      <c r="A66" s="116" t="str">
        <f>+'S04-DEJ'!B13</f>
        <v>Brocolis, Riz à l'échalote et mixé de Poulet à l'éstragon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>
      <c r="A67" s="141" t="str">
        <f>+'S04-DEJ'!C10</f>
        <v>Epinards à l'ail, Blésotto* (Blé Lait)  et poisson du jour*</v>
      </c>
      <c r="B67" s="139" t="s">
        <v>272</v>
      </c>
      <c r="C67" s="139" t="s">
        <v>272</v>
      </c>
      <c r="D67" s="139" t="s">
        <v>272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>
      <c r="A68" s="123" t="str">
        <f>+'S04-DEJ'!D13</f>
        <v xml:space="preserve">Courges  au colombo, Pâtes* (Blé) au romarin et mixé de Bœuf à la citronnelle </v>
      </c>
      <c r="B68" s="139" t="s">
        <v>272</v>
      </c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>
      <c r="A69" s="123" t="str">
        <f>+'S04-DEJ'!E10</f>
        <v>Poireaux aux 3 fromages (Emmental, Parmesan et fromage blanc)* (Lait), Quinoa et Poisson du jour*</v>
      </c>
      <c r="B69" s="139"/>
      <c r="C69" s="139" t="s">
        <v>272</v>
      </c>
      <c r="D69" s="139" t="s">
        <v>272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>
      <c r="A70" s="110" t="str">
        <f>+'S04-DEJ'!F13</f>
        <v>Carottes, crémeux* (Lait) de fenouil, Pommes de terre et mixé de poulet</v>
      </c>
      <c r="B70" s="104"/>
      <c r="C70" s="104" t="s">
        <v>272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>
      <c r="A71" s="123" t="str">
        <f>+'S04-DEJ'!B14</f>
        <v>Compote Pomme Poire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>
      <c r="A72" s="123" t="str">
        <f>'S04-DEJ'!C14</f>
        <v>Compote Pomme Jus de Coco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>
      <c r="A73" s="123" t="str">
        <f>'S04-DEJ'!D14</f>
        <v>Compote Pomme Banane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>
      <c r="A74" s="123" t="str">
        <f>'S04-DEJ'!E14</f>
        <v>Compote Pomme Hibiscus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>
      <c r="A75" s="128" t="str">
        <f>'S04-DEJ'!F14</f>
        <v>Compote Pomme Cedrat Corse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>
      <c r="A76" s="110" t="str">
        <f>'S04-DEJ'!B16</f>
        <v>Mixé de Poulet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>
      <c r="A77" s="123" t="str">
        <f>'S04-DEJ'!C16</f>
        <v>Mixé de Poisson du jour*</v>
      </c>
      <c r="B77" s="139"/>
      <c r="C77" s="139"/>
      <c r="D77" s="139" t="s">
        <v>272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>
      <c r="A78" s="123" t="str">
        <f>'S04-DEJ'!D16</f>
        <v>Mixé de Bœuf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>
      <c r="A79" s="123" t="str">
        <f>'S04-DEJ'!E16</f>
        <v>Mixé de Poisson du jour*</v>
      </c>
      <c r="B79" s="139"/>
      <c r="C79" s="139"/>
      <c r="D79" s="139" t="s">
        <v>272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>
      <c r="A80" s="128" t="str">
        <f>'S04-DEJ'!F16</f>
        <v>Mixé de Poulet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>
      <c r="A81" s="110" t="str">
        <f>'S04-DEJ'!B17</f>
        <v>Purée de Brocolis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>
      <c r="A82" s="123" t="str">
        <f>'S04-DEJ'!C17</f>
        <v>Purée d'Epinards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>
      <c r="A83" s="123" t="str">
        <f>'S04-DEJ'!D17</f>
        <v>Purée de Courges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>
      <c r="A84" s="123" t="str">
        <f>'S04-DEJ'!E17</f>
        <v>Purée de Blancs de  Poireaux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>
      <c r="A85" s="119" t="str">
        <f>'S04-DEJ'!F17</f>
        <v>Purée de Fenouil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9">
      <c r="A90" s="143" t="str">
        <f>'S05-DEJ'!A4:F4</f>
        <v>Du 26 au 30 Janvier 2026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>
      <c r="A91" s="123" t="str">
        <f>'S05-DEJ'!C9</f>
        <v>Velouté de légumes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>
      <c r="A92" s="123" t="str">
        <f>'S05-DEJ'!D9</f>
        <v>Salade de pâtes* (blé) au bouillon de légumes</v>
      </c>
      <c r="B92" s="139" t="s">
        <v>272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>
      <c r="A93" s="123" t="str">
        <f>'S05-DEJ'!E9</f>
        <v>Soupe de Pois cassés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>
      <c r="A94" s="123" t="str">
        <f>'S05-DEJ'!B13</f>
        <v>Carottes et champignons, Pâtes* (Blé) semi-complète au persil et Bœuf aux dattes</v>
      </c>
      <c r="B94" s="139" t="s">
        <v>272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>
      <c r="A95" s="123" t="str">
        <f>'S05-DEJ'!C13</f>
        <v>Choux Frisés aux 4 épices, Riz et mixé de poulet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>
      <c r="A96" s="123" t="str">
        <f>'S05-DEJ'!D13</f>
        <v>Epinards au curry, Patates douces au thym et mixé de Poisson du jour*</v>
      </c>
      <c r="B96" s="139"/>
      <c r="C96" s="139"/>
      <c r="D96" s="139" t="s">
        <v>272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>
      <c r="A97" s="123" t="str">
        <f>'S05-DEJ'!E13</f>
        <v>Courges, Polenta crémeuse* (Lait) et  mixé de viande de cuisses de Poulet</v>
      </c>
      <c r="B97" s="139"/>
      <c r="C97" s="139" t="s">
        <v>272</v>
      </c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>
      <c r="A98" s="119" t="str">
        <f>'S05-DEJ'!F13</f>
        <v>Poireaux braisé, Boulgour * (Blé) au citron et mixé de Poisson du jour*</v>
      </c>
      <c r="B98" s="137" t="s">
        <v>272</v>
      </c>
      <c r="C98" s="137"/>
      <c r="D98" s="137" t="s">
        <v>272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>
      <c r="A99" s="123" t="str">
        <f>'S05-DEJ'!B14</f>
        <v>Compote Pomme Lavande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>
      <c r="A100" s="123" t="str">
        <f>'S05-DEJ'!C14</f>
        <v>Compote Pomme Clémentine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>
      <c r="A101" s="123" t="str">
        <f>'S05-DEJ'!D14</f>
        <v>Compote Pomme Poire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>
      <c r="A102" s="123" t="str">
        <f>'S05-DEJ'!E14</f>
        <v>Compote Pomme Grenade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899999999999999" customHeight="1" thickBot="1">
      <c r="A103" s="119" t="str">
        <f>'S05-DEJ'!F14</f>
        <v>Compote Pomme Physalis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>
      <c r="A104" s="110" t="str">
        <f>'S05-DEJ'!B16</f>
        <v xml:space="preserve">Mixé de Boeuf 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>
      <c r="A105" s="123" t="str">
        <f>'S05-DEJ'!C16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>
      <c r="A106" s="123" t="str">
        <f>'S05-DEJ'!D16</f>
        <v>Mixé de Poisson du jour*</v>
      </c>
      <c r="B106" s="139"/>
      <c r="C106" s="139"/>
      <c r="D106" s="139" t="s">
        <v>272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>
      <c r="A107" s="123" t="str">
        <f>'S05-DEJ'!E16</f>
        <v>Mixé de Poulet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>
      <c r="A108" s="119" t="str">
        <f>'S05-DEJ'!F16</f>
        <v>Mixé de Poisson du jour*</v>
      </c>
      <c r="B108" s="137"/>
      <c r="C108" s="137"/>
      <c r="D108" s="137" t="s">
        <v>272</v>
      </c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>
      <c r="A109" s="116" t="str">
        <f>'S05-DEJ'!B17</f>
        <v>Purée de Carottes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>
      <c r="A110" s="123" t="str">
        <f>'S05-DEJ'!C17</f>
        <v>Purée de Choux Frisés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>
      <c r="A111" s="123" t="str">
        <f>'S05-DEJ'!D17</f>
        <v>Purée d'Epinards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>
      <c r="A112" s="123" t="str">
        <f>'S05-DEJ'!E17</f>
        <v>Purée de Courges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>
      <c r="A113" s="128" t="str">
        <f>'S05-DEJ'!F17</f>
        <v>Purée de Blancs de Poireaux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9" thickBot="1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.9" hidden="1">
      <c r="A118" s="143" t="e">
        <f>#REF!</f>
        <v>#REF!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>
      <c r="A119" s="123" t="e">
        <f>#REF!</f>
        <v>#REF!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>
      <c r="A120" s="123" t="e">
        <f>#REF!</f>
        <v>#REF!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>
      <c r="A121" s="123" t="e">
        <f>#REF!</f>
        <v>#REF!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idden="1">
      <c r="A122" s="123" t="e">
        <f>#REF!</f>
        <v>#REF!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idden="1">
      <c r="A123" s="123" t="e">
        <f>#REF!</f>
        <v>#REF!</v>
      </c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idden="1">
      <c r="A124" s="123" t="e">
        <f>#REF!</f>
        <v>#REF!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idden="1">
      <c r="A125" s="123" t="e">
        <f>#REF!</f>
        <v>#REF!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idden="1">
      <c r="A126" s="119" t="e">
        <f>#REF!</f>
        <v>#REF!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>
      <c r="A127" s="123" t="e">
        <f>#REF!</f>
        <v>#REF!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>
      <c r="A128" s="123" t="e">
        <f>#REF!</f>
        <v>#REF!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>
      <c r="A129" s="123" t="e">
        <f>#REF!</f>
        <v>#REF!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>
      <c r="A130" s="123" t="e">
        <f>#REF!</f>
        <v>#REF!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idden="1">
      <c r="A131" s="119" t="e">
        <f>#REF!</f>
        <v>#REF!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>
      <c r="A132" s="110" t="e">
        <f>#REF!</f>
        <v>#REF!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>
      <c r="A133" s="123" t="e">
        <f>#REF!</f>
        <v>#REF!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>
      <c r="A134" s="123" t="e">
        <f>#REF!</f>
        <v>#REF!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>
      <c r="A135" s="123" t="e">
        <f>#REF!</f>
        <v>#REF!</v>
      </c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idden="1">
      <c r="A136" s="119" t="e">
        <f>#REF!</f>
        <v>#REF!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>
      <c r="A137" s="116" t="e">
        <f>#REF!</f>
        <v>#REF!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>
      <c r="A138" s="123" t="e">
        <f>#REF!</f>
        <v>#REF!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>
      <c r="A139" s="123" t="e">
        <f>#REF!</f>
        <v>#REF!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>
      <c r="A140" s="123" t="e">
        <f>#REF!</f>
        <v>#REF!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idden="1">
      <c r="A141" s="128" t="e">
        <f>#REF!</f>
        <v>#REF!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idden="1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idden="1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>
      <c r="A146" s="143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19.899999999999999" customHeight="1">
      <c r="A147" s="123" t="e">
        <f>+#REF!</f>
        <v>#REF!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19.899999999999999" customHeight="1">
      <c r="A148" s="123" t="e">
        <f>+#REF!</f>
        <v>#REF!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19.899999999999999" customHeight="1">
      <c r="A149" s="123" t="e">
        <f>+#REF!</f>
        <v>#REF!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>
      <c r="A150" s="123" t="e">
        <f>+#REF!</f>
        <v>#REF!</v>
      </c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>
      <c r="A151" s="123" t="e">
        <f>+#REF!</f>
        <v>#REF!</v>
      </c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>
      <c r="A152" s="123" t="e">
        <f>+#REF!</f>
        <v>#REF!</v>
      </c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>
      <c r="A153" s="123" t="e">
        <f>+#REF!</f>
        <v>#REF!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>
      <c r="A154" s="119" t="e">
        <f>+#REF!</f>
        <v>#REF!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>
      <c r="A155" s="123" t="e">
        <f>+#REF!</f>
        <v>#REF!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>
      <c r="A156" s="123" t="e">
        <f>+#REF!</f>
        <v>#REF!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>
      <c r="A157" s="123" t="e">
        <f>+#REF!</f>
        <v>#REF!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>
      <c r="A158" s="123" t="e">
        <f>#REF!</f>
        <v>#REF!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>
      <c r="A159" s="119" t="e">
        <f>+#REF!</f>
        <v>#REF!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>
      <c r="A160" s="110" t="e">
        <f>+#REF!</f>
        <v>#REF!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>
      <c r="A161" s="123" t="e">
        <f>+#REF!</f>
        <v>#REF!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>
      <c r="A162" s="123" t="e">
        <f>+#REF!</f>
        <v>#REF!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>
      <c r="A163" s="123" t="e">
        <f>+#REF!</f>
        <v>#REF!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>
      <c r="A164" s="119" t="e">
        <f>+#REF!</f>
        <v>#REF!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>
      <c r="A165" s="116" t="e">
        <f>+#REF!</f>
        <v>#REF!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>
      <c r="A166" s="123" t="e">
        <f>+#REF!</f>
        <v>#REF!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>
      <c r="A167" s="123" t="e">
        <f>+#REF!</f>
        <v>#REF!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>
      <c r="A168" s="123" t="e">
        <f>+#REF!</f>
        <v>#REF!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>
      <c r="A169" s="128" t="e">
        <f>+#REF!</f>
        <v>#REF!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">
      <c r="A1" s="206" t="s">
        <v>33</v>
      </c>
      <c r="B1" s="206"/>
      <c r="C1" s="206"/>
      <c r="D1" s="206"/>
      <c r="E1" s="206"/>
      <c r="F1" s="206"/>
    </row>
    <row r="2" spans="1:7" ht="24">
      <c r="A2" s="206" t="s">
        <v>34</v>
      </c>
      <c r="B2" s="206"/>
      <c r="C2" s="206"/>
      <c r="D2" s="206"/>
      <c r="E2" s="206"/>
      <c r="F2" s="206"/>
    </row>
    <row r="3" spans="1:7" ht="17.45">
      <c r="A3" s="207" t="s">
        <v>35</v>
      </c>
      <c r="B3" s="207"/>
      <c r="C3" s="207"/>
      <c r="D3" s="207"/>
      <c r="E3" s="207"/>
      <c r="F3" s="207"/>
    </row>
    <row r="4" spans="1:7" ht="15" thickBot="1"/>
    <row r="5" spans="1:7" ht="17.649999999999999" customHeight="1">
      <c r="A5" s="208" t="s">
        <v>3</v>
      </c>
      <c r="B5" s="209"/>
      <c r="C5" s="209"/>
      <c r="D5" s="209"/>
      <c r="E5" s="209"/>
      <c r="F5" s="210"/>
    </row>
    <row r="6" spans="1:7" ht="15" thickBot="1">
      <c r="A6" s="211"/>
      <c r="B6" s="212"/>
      <c r="C6" s="212"/>
      <c r="D6" s="212"/>
      <c r="E6" s="212"/>
      <c r="F6" s="213"/>
    </row>
    <row r="7" spans="1:7" ht="8.25" customHeight="1" thickBot="1">
      <c r="A7" s="9"/>
      <c r="B7" s="7"/>
      <c r="C7" s="7"/>
      <c r="D7" s="7"/>
      <c r="E7" s="7"/>
      <c r="F7" s="7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2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>
      <c r="A11" s="22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22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22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22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22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22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22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9">
      <c r="A20" s="22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9">
      <c r="A21" s="22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22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214" t="s">
        <v>27</v>
      </c>
      <c r="E25" s="216" t="s">
        <v>28</v>
      </c>
      <c r="F25" s="217" t="s">
        <v>29</v>
      </c>
    </row>
    <row r="26" spans="1:7">
      <c r="A26" s="55"/>
      <c r="B26" s="58" t="s">
        <v>30</v>
      </c>
      <c r="C26" s="56"/>
      <c r="D26" s="215"/>
      <c r="E26" s="216"/>
      <c r="F26" s="218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34</v>
      </c>
      <c r="B2" s="206"/>
      <c r="C2" s="206"/>
      <c r="D2" s="206"/>
      <c r="E2" s="206"/>
      <c r="F2" s="206"/>
    </row>
    <row r="3" spans="1:6" ht="17.45">
      <c r="A3" s="207" t="s">
        <v>35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1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21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21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7.6">
      <c r="A14" s="21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21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21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14" t="s">
        <v>27</v>
      </c>
      <c r="E19" s="216" t="s">
        <v>28</v>
      </c>
      <c r="F19" s="217" t="s">
        <v>29</v>
      </c>
    </row>
    <row r="20" spans="1:6">
      <c r="A20" s="55"/>
      <c r="B20" s="58" t="s">
        <v>30</v>
      </c>
      <c r="C20" s="56"/>
      <c r="D20" s="215"/>
      <c r="E20" s="216"/>
      <c r="F20" s="21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83</v>
      </c>
      <c r="B2" s="206"/>
      <c r="C2" s="206"/>
      <c r="D2" s="206"/>
      <c r="E2" s="206"/>
      <c r="F2" s="206"/>
    </row>
    <row r="3" spans="1:6" ht="17.45">
      <c r="A3" s="207" t="s">
        <v>84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15">
      <c r="A11" s="22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22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22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22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2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22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22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9">
      <c r="A20" s="22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9">
      <c r="A21" s="22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9" thickBot="1">
      <c r="A22" s="22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14" t="s">
        <v>27</v>
      </c>
      <c r="E25" s="216" t="s">
        <v>28</v>
      </c>
      <c r="F25" s="221" t="s">
        <v>29</v>
      </c>
    </row>
    <row r="26" spans="1:6">
      <c r="A26" s="55"/>
      <c r="B26" s="58" t="s">
        <v>30</v>
      </c>
      <c r="C26" s="56"/>
      <c r="D26" s="215"/>
      <c r="E26" s="216"/>
      <c r="F26" s="22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83</v>
      </c>
      <c r="B2" s="206"/>
      <c r="C2" s="206"/>
      <c r="D2" s="206"/>
      <c r="E2" s="206"/>
      <c r="F2" s="206"/>
    </row>
    <row r="3" spans="1:6" ht="17.45">
      <c r="A3" s="207" t="str">
        <f>'S39 DEJ'!A3:F3</f>
        <v>Découverte du Melon Canari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21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21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21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21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21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14" t="s">
        <v>27</v>
      </c>
      <c r="E19" s="216" t="s">
        <v>28</v>
      </c>
      <c r="F19" s="221" t="s">
        <v>29</v>
      </c>
    </row>
    <row r="20" spans="1:6">
      <c r="A20" s="55"/>
      <c r="B20" s="58" t="s">
        <v>30</v>
      </c>
      <c r="C20" s="56"/>
      <c r="D20" s="215"/>
      <c r="E20" s="216"/>
      <c r="F20" s="22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113</v>
      </c>
      <c r="B2" s="206"/>
      <c r="C2" s="206"/>
      <c r="D2" s="206"/>
      <c r="E2" s="206"/>
      <c r="F2" s="206"/>
    </row>
    <row r="3" spans="1:6" ht="17.45">
      <c r="A3" s="207" t="s">
        <v>114</v>
      </c>
      <c r="B3" s="207"/>
      <c r="C3" s="207"/>
      <c r="D3" s="207"/>
      <c r="E3" s="207"/>
      <c r="F3" s="207"/>
    </row>
    <row r="4" spans="1:6" ht="18" thickBot="1">
      <c r="A4" s="207"/>
      <c r="B4" s="207"/>
      <c r="C4" s="207"/>
      <c r="D4" s="207"/>
      <c r="E4" s="207"/>
      <c r="F4" s="207"/>
    </row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15">
      <c r="A11" s="22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22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15" thickBot="1">
      <c r="A13" s="22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22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22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22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22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9">
      <c r="A20" s="22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9">
      <c r="A21" s="22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22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14" t="s">
        <v>27</v>
      </c>
      <c r="E25" s="216" t="s">
        <v>28</v>
      </c>
      <c r="F25" s="221" t="s">
        <v>29</v>
      </c>
    </row>
    <row r="26" spans="1:6">
      <c r="A26" s="55"/>
      <c r="B26" s="58" t="s">
        <v>30</v>
      </c>
      <c r="C26" s="56"/>
      <c r="D26" s="215"/>
      <c r="E26" s="216"/>
      <c r="F26" s="22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tr">
        <f>'S40 DEJ'!A2:F2</f>
        <v>Du 28 septembre au 2 octobre 2020</v>
      </c>
      <c r="B2" s="206"/>
      <c r="C2" s="206"/>
      <c r="D2" s="206"/>
      <c r="E2" s="206"/>
      <c r="F2" s="206"/>
    </row>
    <row r="3" spans="1:6" ht="17.45">
      <c r="A3" s="207" t="str">
        <f>'S40 DEJ'!A3:F3</f>
        <v>Découverte de la Patate Douce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21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21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21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21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21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14" t="s">
        <v>27</v>
      </c>
      <c r="E19" s="216" t="s">
        <v>28</v>
      </c>
      <c r="F19" s="221" t="s">
        <v>29</v>
      </c>
    </row>
    <row r="20" spans="1:6">
      <c r="A20" s="55"/>
      <c r="B20" s="58" t="s">
        <v>30</v>
      </c>
      <c r="C20" s="56"/>
      <c r="D20" s="215"/>
      <c r="E20" s="216"/>
      <c r="F20" s="22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view="pageBreakPreview" topLeftCell="A10" zoomScale="50" zoomScaleNormal="60" zoomScaleSheetLayoutView="50" workbookViewId="0">
      <selection activeCell="D14" sqref="D14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134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135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ht="34.15" customHeight="1" thickBot="1">
      <c r="H6" s="8"/>
    </row>
    <row r="7" spans="1:13" ht="60" customHeight="1">
      <c r="B7" s="168" t="s">
        <v>4</v>
      </c>
      <c r="C7" s="168" t="s">
        <v>5</v>
      </c>
      <c r="D7" s="168" t="s">
        <v>6</v>
      </c>
      <c r="E7" s="168" t="s">
        <v>7</v>
      </c>
      <c r="F7" s="168" t="s">
        <v>8</v>
      </c>
      <c r="H7" s="8"/>
      <c r="J7" s="96"/>
      <c r="K7" s="96"/>
      <c r="L7" s="96"/>
      <c r="M7" s="96"/>
    </row>
    <row r="8" spans="1:13" ht="30" customHeight="1">
      <c r="D8" s="166"/>
      <c r="H8" s="8"/>
      <c r="J8" s="96"/>
      <c r="K8" s="96"/>
      <c r="L8" s="96"/>
    </row>
    <row r="9" spans="1:13" ht="49.9" customHeight="1">
      <c r="A9" s="227" t="s">
        <v>36</v>
      </c>
      <c r="B9" s="154" t="s">
        <v>136</v>
      </c>
      <c r="C9" s="177" t="s">
        <v>137</v>
      </c>
      <c r="D9" s="154" t="s">
        <v>138</v>
      </c>
      <c r="E9" s="185"/>
      <c r="F9" s="154"/>
      <c r="H9" s="8"/>
      <c r="K9" s="96"/>
      <c r="L9" s="96"/>
      <c r="M9" s="3"/>
    </row>
    <row r="10" spans="1:13" ht="120" customHeight="1">
      <c r="A10" s="228"/>
      <c r="B10" s="159" t="s">
        <v>139</v>
      </c>
      <c r="C10" s="186" t="s">
        <v>140</v>
      </c>
      <c r="D10" s="186" t="s">
        <v>141</v>
      </c>
      <c r="E10" s="191" t="s">
        <v>142</v>
      </c>
      <c r="F10" s="191" t="s">
        <v>143</v>
      </c>
      <c r="G10" s="98"/>
      <c r="H10" s="8"/>
      <c r="K10" s="96"/>
      <c r="L10" s="96"/>
      <c r="M10" s="3"/>
    </row>
    <row r="11" spans="1:13" ht="49.9" customHeight="1">
      <c r="A11" s="192" t="s">
        <v>144</v>
      </c>
      <c r="B11" s="193" t="s">
        <v>145</v>
      </c>
      <c r="C11" s="186" t="s">
        <v>146</v>
      </c>
      <c r="D11" s="186" t="s">
        <v>147</v>
      </c>
      <c r="E11" s="186" t="s">
        <v>148</v>
      </c>
      <c r="F11" s="186" t="s">
        <v>149</v>
      </c>
      <c r="H11" s="8"/>
      <c r="J11" s="96"/>
      <c r="L11" s="96"/>
      <c r="M11" s="3"/>
    </row>
    <row r="12" spans="1:13" ht="18">
      <c r="B12" s="161"/>
      <c r="C12" s="162"/>
      <c r="D12" s="162"/>
      <c r="E12" s="162"/>
      <c r="F12" s="162"/>
      <c r="H12" s="8"/>
      <c r="J12" s="96"/>
      <c r="K12" s="96"/>
      <c r="L12" s="96"/>
      <c r="M12" s="92"/>
    </row>
    <row r="13" spans="1:13" ht="120" customHeight="1">
      <c r="A13" s="194" t="s">
        <v>50</v>
      </c>
      <c r="B13" s="190" t="s">
        <v>150</v>
      </c>
      <c r="C13" s="190" t="s">
        <v>151</v>
      </c>
      <c r="D13" s="195" t="s">
        <v>152</v>
      </c>
      <c r="E13" s="190" t="s">
        <v>153</v>
      </c>
      <c r="F13" s="190" t="s">
        <v>154</v>
      </c>
      <c r="H13" s="8"/>
      <c r="J13" s="96"/>
      <c r="K13" s="96"/>
      <c r="L13" s="96"/>
      <c r="M13" s="3"/>
    </row>
    <row r="14" spans="1:13" ht="49.9" customHeight="1">
      <c r="A14" s="196" t="s">
        <v>144</v>
      </c>
      <c r="B14" s="165" t="str">
        <f>B11</f>
        <v>Compote Pomme à la Violette</v>
      </c>
      <c r="C14" s="159" t="str">
        <f>C11</f>
        <v>Compote Pomme Poire Cannelle</v>
      </c>
      <c r="D14" s="167" t="str">
        <f>D11</f>
        <v>Compote Pomme aux Marrons</v>
      </c>
      <c r="E14" s="159" t="str">
        <f>E11</f>
        <v>Compote Pomme Orange Cacao</v>
      </c>
      <c r="F14" s="159" t="str">
        <f>F11</f>
        <v xml:space="preserve">Compote Pomme à l'infusion de Pin </v>
      </c>
      <c r="H14" s="8"/>
      <c r="J14" s="96"/>
      <c r="K14" s="96"/>
      <c r="L14" s="96"/>
      <c r="M14" s="3"/>
    </row>
    <row r="15" spans="1:13" ht="31.15" customHeight="1">
      <c r="B15" s="161"/>
      <c r="C15" s="162"/>
      <c r="D15" s="162"/>
      <c r="E15" s="162"/>
      <c r="F15" s="162"/>
      <c r="H15" s="8"/>
      <c r="J15" s="96"/>
      <c r="K15" s="96"/>
      <c r="L15" s="96"/>
      <c r="M15" s="92"/>
    </row>
    <row r="16" spans="1:13" ht="25.9" customHeight="1">
      <c r="A16" s="227" t="s">
        <v>60</v>
      </c>
      <c r="B16" s="154" t="s">
        <v>99</v>
      </c>
      <c r="C16" s="164" t="s">
        <v>155</v>
      </c>
      <c r="D16" s="154" t="s">
        <v>99</v>
      </c>
      <c r="E16" s="154" t="s">
        <v>156</v>
      </c>
      <c r="F16" s="164" t="s">
        <v>155</v>
      </c>
      <c r="H16" s="8"/>
      <c r="J16" s="96"/>
      <c r="K16" s="96"/>
      <c r="L16" s="96"/>
      <c r="M16" s="97"/>
    </row>
    <row r="17" spans="1:13" ht="25.9" customHeight="1">
      <c r="A17" s="228"/>
      <c r="B17" s="158" t="s">
        <v>157</v>
      </c>
      <c r="C17" s="158" t="s">
        <v>67</v>
      </c>
      <c r="D17" s="158" t="s">
        <v>158</v>
      </c>
      <c r="E17" s="158" t="s">
        <v>159</v>
      </c>
      <c r="F17" s="158" t="s">
        <v>66</v>
      </c>
      <c r="H17" s="8"/>
      <c r="J17" s="96"/>
      <c r="K17" s="96"/>
      <c r="L17" s="96"/>
      <c r="M17" s="3"/>
    </row>
    <row r="18" spans="1:13" ht="33" customHeight="1">
      <c r="A18" s="229"/>
      <c r="B18" s="159" t="s">
        <v>160</v>
      </c>
      <c r="C18" s="159" t="s">
        <v>161</v>
      </c>
      <c r="D18" s="159" t="s">
        <v>162</v>
      </c>
      <c r="E18" s="159" t="s">
        <v>163</v>
      </c>
      <c r="F18" s="159" t="s">
        <v>162</v>
      </c>
      <c r="H18" s="8"/>
      <c r="J18" s="96"/>
      <c r="K18" s="96"/>
      <c r="L18" s="96"/>
      <c r="M18" s="3"/>
    </row>
    <row r="19" spans="1:13" ht="25.9" customHeight="1">
      <c r="A19" s="196" t="s">
        <v>144</v>
      </c>
      <c r="B19" s="165" t="s">
        <v>21</v>
      </c>
      <c r="C19" s="159" t="s">
        <v>164</v>
      </c>
      <c r="D19" s="167" t="s">
        <v>21</v>
      </c>
      <c r="E19" s="165" t="s">
        <v>165</v>
      </c>
      <c r="F19" s="159" t="s">
        <v>21</v>
      </c>
      <c r="H19" s="8"/>
      <c r="J19" s="96"/>
      <c r="K19" s="96"/>
      <c r="L19" s="96"/>
      <c r="M19" s="3"/>
    </row>
    <row r="20" spans="1:13" ht="30" customHeight="1">
      <c r="A20"/>
      <c r="B20" s="223"/>
      <c r="C20" s="224"/>
      <c r="D20" s="224"/>
      <c r="E20" s="224"/>
      <c r="F20" s="224"/>
    </row>
    <row r="21" spans="1:13" ht="25.9" customHeight="1">
      <c r="A21" s="197" t="s">
        <v>166</v>
      </c>
      <c r="B21" s="155" t="str">
        <f>B17</f>
        <v>Purée d'épinards</v>
      </c>
      <c r="C21" s="154" t="str">
        <f>C17</f>
        <v>Purée de Courges</v>
      </c>
      <c r="D21" s="154" t="str">
        <f>D17</f>
        <v>Purée de Blancs de Poireaux</v>
      </c>
      <c r="E21" s="154" t="str">
        <f>E17</f>
        <v>Purée de Carottes</v>
      </c>
      <c r="F21" s="163" t="str">
        <f>F17</f>
        <v>Purée de Brocolis</v>
      </c>
      <c r="H21" s="8"/>
      <c r="J21" s="96"/>
      <c r="K21" s="96"/>
      <c r="L21" s="96"/>
      <c r="M21" s="3"/>
    </row>
    <row r="22" spans="1:13" ht="25.9" customHeight="1">
      <c r="A22" s="196" t="s">
        <v>144</v>
      </c>
      <c r="B22" s="184" t="str">
        <f>B19</f>
        <v>Compote de Pomme</v>
      </c>
      <c r="C22" s="184" t="str">
        <f>C19</f>
        <v>Compote de Pomme Poire</v>
      </c>
      <c r="D22" s="184" t="str">
        <f>D19</f>
        <v>Compote de Pomme</v>
      </c>
      <c r="E22" s="184" t="str">
        <f>E19</f>
        <v>Compote de Pomme orange</v>
      </c>
      <c r="F22" s="184" t="str">
        <f>F19</f>
        <v>Compote de Pomme</v>
      </c>
      <c r="H22" s="8"/>
      <c r="J22" s="96"/>
      <c r="K22" s="96"/>
      <c r="L22" s="96"/>
      <c r="M22" s="3"/>
    </row>
    <row r="23" spans="1:13" s="170" customFormat="1" ht="14.45" customHeight="1"/>
    <row r="24" spans="1:13" ht="33" customHeight="1">
      <c r="A24" s="55"/>
      <c r="B24" s="169" t="s">
        <v>167</v>
      </c>
      <c r="C24" s="171" t="s">
        <v>30</v>
      </c>
      <c r="D24" s="172" t="s">
        <v>168</v>
      </c>
      <c r="E24" s="173" t="s">
        <v>169</v>
      </c>
      <c r="F24" s="174" t="s">
        <v>170</v>
      </c>
      <c r="H24" s="8"/>
      <c r="J24" s="96"/>
      <c r="K24" s="96"/>
      <c r="L24" s="96"/>
    </row>
    <row r="25" spans="1:13">
      <c r="A25" s="52"/>
      <c r="B25" s="52" t="s">
        <v>31</v>
      </c>
      <c r="C25" s="52"/>
      <c r="D25" s="52"/>
      <c r="E25" s="52"/>
      <c r="F25" s="52"/>
    </row>
    <row r="26" spans="1:13">
      <c r="A26" s="52"/>
      <c r="B26" s="52" t="s">
        <v>171</v>
      </c>
      <c r="C26" s="52"/>
      <c r="D26" s="52"/>
      <c r="E26" s="52"/>
      <c r="F26" s="52"/>
    </row>
    <row r="27" spans="1:13" ht="18">
      <c r="B27" s="96"/>
      <c r="C27" s="96"/>
      <c r="F27" s="52"/>
    </row>
    <row r="28" spans="1:13" ht="18">
      <c r="B28" s="169"/>
      <c r="D28" s="93"/>
      <c r="E28" s="93"/>
      <c r="F28" s="93"/>
    </row>
    <row r="29" spans="1:13" ht="18">
      <c r="A29" s="98"/>
      <c r="B29" s="3"/>
      <c r="C29" s="3"/>
      <c r="D29" s="93"/>
      <c r="E29" s="93"/>
      <c r="F29" s="93"/>
    </row>
    <row r="30" spans="1:13" ht="18">
      <c r="A30" s="98"/>
      <c r="B30" s="3"/>
      <c r="C30" s="3"/>
      <c r="D30" s="7"/>
      <c r="E30" s="7"/>
      <c r="F30" s="7"/>
    </row>
    <row r="31" spans="1:13" ht="18">
      <c r="A31" s="98"/>
      <c r="B31" s="10"/>
      <c r="C31" s="58"/>
      <c r="D31" s="96"/>
      <c r="E31" s="96"/>
      <c r="F31" s="96"/>
    </row>
    <row r="32" spans="1:13">
      <c r="A32" s="98"/>
      <c r="B32" s="3"/>
      <c r="C32" s="10"/>
    </row>
    <row r="33" spans="1:6">
      <c r="B33" s="92"/>
      <c r="C33" s="92"/>
      <c r="D33" s="3"/>
      <c r="E33" s="3"/>
      <c r="F33" s="3"/>
    </row>
    <row r="34" spans="1:6">
      <c r="A34" s="98"/>
      <c r="B34" s="3"/>
      <c r="C34" s="3"/>
      <c r="D34" s="3"/>
      <c r="E34" s="3"/>
      <c r="F34" s="3"/>
    </row>
    <row r="35" spans="1:6">
      <c r="A35" s="98"/>
      <c r="B35" s="10"/>
      <c r="C35" s="10"/>
      <c r="D35" s="10"/>
      <c r="E35" s="10"/>
      <c r="F35" s="10"/>
    </row>
    <row r="36" spans="1:6">
      <c r="A36" s="98"/>
      <c r="B36" s="3"/>
      <c r="C36" s="3"/>
      <c r="D36" s="3"/>
      <c r="E36" s="10"/>
      <c r="F36" s="3"/>
    </row>
    <row r="37" spans="1:6">
      <c r="B37" s="92"/>
      <c r="C37" s="92"/>
      <c r="D37" s="92"/>
      <c r="E37" s="92"/>
      <c r="F37" s="92"/>
    </row>
    <row r="38" spans="1:6">
      <c r="A38" s="98"/>
      <c r="B38" s="97"/>
      <c r="C38" s="3"/>
      <c r="D38" s="3"/>
      <c r="E38" s="3"/>
      <c r="F38" s="3"/>
    </row>
    <row r="39" spans="1:6">
      <c r="A39" s="98"/>
      <c r="B39" s="3"/>
      <c r="C39" s="3"/>
      <c r="D39" s="10"/>
      <c r="E39" s="10"/>
      <c r="F39" s="10"/>
    </row>
    <row r="40" spans="1:6">
      <c r="A40" s="98"/>
      <c r="B40" s="3"/>
      <c r="C40" s="3"/>
      <c r="D40" s="3"/>
      <c r="E40" s="3"/>
      <c r="F40" s="3"/>
    </row>
    <row r="41" spans="1:6">
      <c r="A41" s="98"/>
      <c r="B41" s="3"/>
      <c r="C41" s="3"/>
      <c r="D41" s="92"/>
      <c r="E41" s="92"/>
      <c r="F41" s="92"/>
    </row>
    <row r="42" spans="1:6">
      <c r="D42" s="3"/>
      <c r="E42" s="3"/>
      <c r="F42" s="97"/>
    </row>
    <row r="43" spans="1:6">
      <c r="A43" s="52"/>
      <c r="B43" s="52"/>
      <c r="C43" s="52"/>
      <c r="D43" s="3"/>
      <c r="E43" s="3"/>
      <c r="F43" s="3"/>
    </row>
    <row r="44" spans="1:6">
      <c r="A44" s="53"/>
      <c r="B44" s="91"/>
      <c r="C44" s="54"/>
      <c r="D44" s="3"/>
      <c r="E44" s="3"/>
      <c r="F44" s="3"/>
    </row>
    <row r="45" spans="1:6">
      <c r="A45" s="55"/>
      <c r="B45" s="58"/>
      <c r="C45" s="56"/>
      <c r="D45" s="3"/>
      <c r="E45" s="3"/>
      <c r="F45" s="3"/>
    </row>
    <row r="46" spans="1:6">
      <c r="A46" s="52"/>
      <c r="B46" s="52"/>
      <c r="C46" s="52"/>
    </row>
    <row r="47" spans="1:6">
      <c r="A47" s="52"/>
      <c r="B47" s="52"/>
      <c r="C47" s="52"/>
      <c r="D47" s="52"/>
      <c r="E47" s="52"/>
      <c r="F47" s="52"/>
    </row>
    <row r="48" spans="1:6">
      <c r="D48" s="99"/>
      <c r="E48" s="101"/>
      <c r="F48" s="99"/>
    </row>
    <row r="49" spans="4:6">
      <c r="D49" s="100"/>
      <c r="E49" s="101"/>
      <c r="F49" s="100"/>
    </row>
    <row r="50" spans="4:6">
      <c r="D50" s="52"/>
      <c r="E50" s="52"/>
      <c r="F50" s="52"/>
    </row>
    <row r="51" spans="4:6">
      <c r="D51" s="52"/>
      <c r="E51" s="52"/>
      <c r="F51" s="52"/>
    </row>
  </sheetData>
  <mergeCells count="6">
    <mergeCell ref="B20:F20"/>
    <mergeCell ref="A3:F3"/>
    <mergeCell ref="A4:F4"/>
    <mergeCell ref="A5:F5"/>
    <mergeCell ref="A9:A10"/>
    <mergeCell ref="A16:A18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7"/>
  <sheetViews>
    <sheetView tabSelected="1" view="pageBreakPreview" topLeftCell="A11" zoomScale="50" zoomScaleNormal="80" zoomScaleSheetLayoutView="50" workbookViewId="0">
      <selection activeCell="F14" sqref="F14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172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173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>
      <c r="D8" s="198"/>
      <c r="E8" s="153"/>
      <c r="H8" s="8"/>
      <c r="J8" s="96"/>
      <c r="K8" s="96"/>
      <c r="L8" s="96"/>
    </row>
    <row r="9" spans="1:13" ht="49.9" customHeight="1">
      <c r="A9" s="227" t="s">
        <v>36</v>
      </c>
      <c r="B9" s="177" t="s">
        <v>174</v>
      </c>
      <c r="C9" s="154" t="s">
        <v>175</v>
      </c>
      <c r="D9" s="154"/>
      <c r="E9" s="177"/>
      <c r="F9" s="154"/>
      <c r="H9" s="8"/>
      <c r="J9" s="96"/>
      <c r="K9" s="96"/>
      <c r="L9" s="96"/>
      <c r="M9" s="3"/>
    </row>
    <row r="10" spans="1:13" ht="120" customHeight="1">
      <c r="A10" s="229"/>
      <c r="B10" s="159" t="s">
        <v>176</v>
      </c>
      <c r="C10" s="159" t="s">
        <v>177</v>
      </c>
      <c r="D10" s="159" t="s">
        <v>178</v>
      </c>
      <c r="E10" s="159" t="s">
        <v>179</v>
      </c>
      <c r="F10" s="159" t="s">
        <v>180</v>
      </c>
      <c r="K10" s="96"/>
      <c r="L10" s="96"/>
      <c r="M10" s="3"/>
    </row>
    <row r="11" spans="1:13" ht="49.9" customHeight="1">
      <c r="A11" s="196" t="s">
        <v>144</v>
      </c>
      <c r="B11" s="159" t="s">
        <v>181</v>
      </c>
      <c r="C11" s="191" t="s">
        <v>182</v>
      </c>
      <c r="D11" s="159" t="s">
        <v>183</v>
      </c>
      <c r="E11" s="159" t="s">
        <v>184</v>
      </c>
      <c r="F11" s="159" t="s">
        <v>185</v>
      </c>
      <c r="H11" s="8"/>
      <c r="J11" s="96"/>
      <c r="K11" s="96"/>
      <c r="L11" s="96"/>
      <c r="M11" s="10"/>
    </row>
    <row r="12" spans="1:13" ht="18">
      <c r="B12" s="181"/>
      <c r="C12" s="182"/>
      <c r="D12" s="182"/>
      <c r="E12" s="182"/>
      <c r="F12" s="183"/>
      <c r="H12" s="8"/>
      <c r="J12" s="96"/>
      <c r="K12" s="96"/>
      <c r="L12" s="96"/>
      <c r="M12" s="92"/>
    </row>
    <row r="13" spans="1:13" ht="120" customHeight="1">
      <c r="A13" s="194" t="s">
        <v>50</v>
      </c>
      <c r="B13" s="184" t="s">
        <v>186</v>
      </c>
      <c r="C13" s="190" t="s">
        <v>187</v>
      </c>
      <c r="D13" s="190" t="s">
        <v>188</v>
      </c>
      <c r="E13" s="190" t="s">
        <v>189</v>
      </c>
      <c r="F13" s="184" t="s">
        <v>190</v>
      </c>
      <c r="H13" s="8"/>
      <c r="J13" s="96"/>
      <c r="K13" s="96"/>
      <c r="L13" s="96"/>
      <c r="M13" s="3"/>
    </row>
    <row r="14" spans="1:13" ht="49.9" customHeight="1">
      <c r="A14" s="196" t="s">
        <v>144</v>
      </c>
      <c r="B14" s="159" t="str">
        <f>B11</f>
        <v>Compote Pomme Banane Réglisse</v>
      </c>
      <c r="C14" s="159" t="s">
        <v>191</v>
      </c>
      <c r="D14" s="159" t="str">
        <f>D11</f>
        <v>Compote Pomme Kiwi</v>
      </c>
      <c r="E14" s="159" t="str">
        <f>E11</f>
        <v>Compote Pomme Poire</v>
      </c>
      <c r="F14" s="159" t="str">
        <f>F11</f>
        <v>Compote Pomme Clémentine</v>
      </c>
      <c r="H14" s="8"/>
      <c r="J14" s="96"/>
      <c r="K14" s="96"/>
      <c r="L14" s="96"/>
      <c r="M14" s="3"/>
    </row>
    <row r="15" spans="1:13" ht="18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" customHeight="1">
      <c r="A16" s="227" t="s">
        <v>60</v>
      </c>
      <c r="B16" s="154" t="s">
        <v>156</v>
      </c>
      <c r="C16" s="154" t="s">
        <v>99</v>
      </c>
      <c r="D16" s="187" t="s">
        <v>192</v>
      </c>
      <c r="E16" s="154" t="s">
        <v>99</v>
      </c>
      <c r="F16" s="187" t="s">
        <v>155</v>
      </c>
      <c r="H16" s="8"/>
      <c r="J16" s="96"/>
      <c r="K16" s="96"/>
      <c r="L16" s="96"/>
      <c r="M16" s="97"/>
    </row>
    <row r="17" spans="1:13" ht="25.9" customHeight="1">
      <c r="A17" s="228"/>
      <c r="B17" s="158" t="s">
        <v>193</v>
      </c>
      <c r="C17" s="158" t="s">
        <v>159</v>
      </c>
      <c r="D17" s="156" t="s">
        <v>157</v>
      </c>
      <c r="E17" s="158" t="s">
        <v>67</v>
      </c>
      <c r="F17" s="156" t="s">
        <v>158</v>
      </c>
      <c r="H17" s="8"/>
      <c r="J17" s="96"/>
      <c r="K17" s="96"/>
      <c r="L17" s="96"/>
      <c r="M17" s="3"/>
    </row>
    <row r="18" spans="1:13" ht="33.75" customHeight="1" thickBot="1">
      <c r="A18" s="228"/>
      <c r="B18" s="158" t="s">
        <v>72</v>
      </c>
      <c r="C18" s="158" t="s">
        <v>71</v>
      </c>
      <c r="D18" s="156" t="s">
        <v>72</v>
      </c>
      <c r="E18" s="158" t="s">
        <v>71</v>
      </c>
      <c r="F18" s="156" t="s">
        <v>72</v>
      </c>
      <c r="H18" s="8"/>
      <c r="J18" s="96"/>
      <c r="K18" s="96"/>
      <c r="L18" s="96"/>
      <c r="M18" s="3"/>
    </row>
    <row r="19" spans="1:13" ht="25.9" customHeight="1">
      <c r="A19" s="192" t="s">
        <v>144</v>
      </c>
      <c r="B19" s="184" t="s">
        <v>194</v>
      </c>
      <c r="C19" s="184" t="s">
        <v>195</v>
      </c>
      <c r="D19" s="184" t="str">
        <f>D14</f>
        <v>Compote Pomme Kiwi</v>
      </c>
      <c r="E19" s="184" t="s">
        <v>184</v>
      </c>
      <c r="F19" s="184" t="s">
        <v>185</v>
      </c>
      <c r="H19" s="8"/>
      <c r="J19" s="96"/>
      <c r="K19" s="96"/>
      <c r="L19" s="96"/>
      <c r="M19" s="3"/>
    </row>
    <row r="20" spans="1:13" s="180" customFormat="1" ht="30" customHeight="1" thickBot="1">
      <c r="B20" s="223"/>
      <c r="C20" s="230"/>
      <c r="D20" s="230"/>
      <c r="E20" s="230"/>
      <c r="F20" s="230"/>
    </row>
    <row r="21" spans="1:13" ht="25.9" customHeight="1">
      <c r="A21" s="202" t="s">
        <v>166</v>
      </c>
      <c r="B21" s="155" t="str">
        <f>B17</f>
        <v>Purée de Choux blancs</v>
      </c>
      <c r="C21" s="154" t="str">
        <f>C17</f>
        <v>Purée de Carottes</v>
      </c>
      <c r="D21" s="154" t="str">
        <f>D17</f>
        <v>Purée d'épinards</v>
      </c>
      <c r="E21" s="154" t="str">
        <f>E17</f>
        <v>Purée de Courges</v>
      </c>
      <c r="F21" s="163" t="str">
        <f>F17</f>
        <v>Purée de Blancs de Poireaux</v>
      </c>
      <c r="H21" s="8"/>
      <c r="J21" s="96"/>
      <c r="K21" s="96"/>
      <c r="L21" s="96"/>
      <c r="M21" s="3"/>
    </row>
    <row r="22" spans="1:13" ht="25.9" customHeight="1">
      <c r="A22" s="192" t="s">
        <v>144</v>
      </c>
      <c r="B22" s="184" t="str">
        <f>B19</f>
        <v>Compote Pomme Banane</v>
      </c>
      <c r="C22" s="184" t="str">
        <f>C19</f>
        <v>Compote Pomme Kaki</v>
      </c>
      <c r="D22" s="184" t="str">
        <f>D19</f>
        <v>Compote Pomme Kiwi</v>
      </c>
      <c r="E22" s="184" t="str">
        <f>E19</f>
        <v>Compote Pomme Poire</v>
      </c>
      <c r="F22" s="184" t="str">
        <f>F19</f>
        <v>Compote Pomme Clémentine</v>
      </c>
      <c r="H22" s="8"/>
      <c r="J22" s="96"/>
      <c r="K22" s="96"/>
      <c r="L22" s="96"/>
      <c r="M22" s="3"/>
    </row>
    <row r="23" spans="1:13" ht="16.149999999999999" customHeight="1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9:A10"/>
    <mergeCell ref="A16:A18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2025-12-23T08:57:48Z</dcterms:modified>
  <cp:category/>
  <cp:contentStatus/>
</cp:coreProperties>
</file>